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4620" activeTab="0"/>
  </bookViews>
  <sheets>
    <sheet name="#LN00016" sheetId="1" r:id="rId1"/>
  </sheets>
  <definedNames>
    <definedName name="IDX" localSheetId="0">'#LN00016'!#REF!</definedName>
  </definedNames>
  <calcPr fullCalcOnLoad="1"/>
</workbook>
</file>

<file path=xl/sharedStrings.xml><?xml version="1.0" encoding="utf-8"?>
<sst xmlns="http://schemas.openxmlformats.org/spreadsheetml/2006/main" count="455" uniqueCount="208">
  <si>
    <t>SIRE</t>
  </si>
  <si>
    <t>IE181423450028</t>
  </si>
  <si>
    <t>AA</t>
  </si>
  <si>
    <t>HO (21.88%), AA (71.88%), UN (6.25%)</t>
  </si>
  <si>
    <t>S258</t>
  </si>
  <si>
    <t>IE331138460320</t>
  </si>
  <si>
    <t>BB</t>
  </si>
  <si>
    <t>BB (50%), CH (6.25%), HE (15.63%), AA (21.88%), UN (6.25%)</t>
  </si>
  <si>
    <t>KYR</t>
  </si>
  <si>
    <t>IE321487140117</t>
  </si>
  <si>
    <t>LM (25%), SI (9.38%), AA (62.5%), UN (3.13%)</t>
  </si>
  <si>
    <t>LFG</t>
  </si>
  <si>
    <t>IE361263060488</t>
  </si>
  <si>
    <t>LM</t>
  </si>
  <si>
    <t>HO (21.88%), HE (21.88%), LM (50%), UN (6.25%)</t>
  </si>
  <si>
    <t>OZS</t>
  </si>
  <si>
    <t>IE331380420703</t>
  </si>
  <si>
    <t>SI</t>
  </si>
  <si>
    <t>HO (9.38%), SI (71.88%), AA (12.5%), UN (6.25%)</t>
  </si>
  <si>
    <t>DRU</t>
  </si>
  <si>
    <t>IE331380430704</t>
  </si>
  <si>
    <t>HO (6.25%), CH (12.5%), LM (25%), SI (50%), NR (6.25%)</t>
  </si>
  <si>
    <t>IE331138420317</t>
  </si>
  <si>
    <t>HO (18.75%), LM (50%), AA (21.88%), UN (9.38%)</t>
  </si>
  <si>
    <t>ADX</t>
  </si>
  <si>
    <t>IE341214711119</t>
  </si>
  <si>
    <t>CH</t>
  </si>
  <si>
    <t>BB (21.88%), CH (50%), LM (21.88%), UN (6.25%)</t>
  </si>
  <si>
    <t>VGO</t>
  </si>
  <si>
    <t>IE331138420309</t>
  </si>
  <si>
    <t>HO (3.13%), SI (90.63%), UN (6.25%)</t>
  </si>
  <si>
    <t>APZ</t>
  </si>
  <si>
    <t>IE331518840482</t>
  </si>
  <si>
    <t>HO (12.5%), SI (87.5%)</t>
  </si>
  <si>
    <t>IE351295570728</t>
  </si>
  <si>
    <t>LM (25%), SI (68.75%), UN (6.25%)</t>
  </si>
  <si>
    <t>MIF</t>
  </si>
  <si>
    <t>IE331138420333</t>
  </si>
  <si>
    <t>CH (21.88%), LM (71.88%), UN (6.25%)</t>
  </si>
  <si>
    <t>UTL</t>
  </si>
  <si>
    <t>IE361210780816</t>
  </si>
  <si>
    <t>HO (43.75%), BB (50%), UN (6.25%)</t>
  </si>
  <si>
    <t>IDB</t>
  </si>
  <si>
    <t>IE341073260815</t>
  </si>
  <si>
    <t>HO (21.88%), FR (3.13%), BB (50%), LM (21.88%), UN (3.13%)</t>
  </si>
  <si>
    <t>VDV</t>
  </si>
  <si>
    <t>IE341073230820</t>
  </si>
  <si>
    <t>HO (25%), FR (3.13%), AA (71.88%)</t>
  </si>
  <si>
    <t>MLJ</t>
  </si>
  <si>
    <t>IE341073250822</t>
  </si>
  <si>
    <t>LM (18.75%), SI (75%), AA (6.25%)</t>
  </si>
  <si>
    <t>IE331380450689</t>
  </si>
  <si>
    <t>BB (34.38%), SI (62.5%), UN (3.13%)</t>
  </si>
  <si>
    <t>IE331138480314</t>
  </si>
  <si>
    <t>HO (6.25%), BB (12.5%), LM (75%), SI (6.25%)</t>
  </si>
  <si>
    <t>IE331138490315</t>
  </si>
  <si>
    <t>BB (18.75%), LM (50%), AA (21.88%), UN (9.38%)</t>
  </si>
  <si>
    <t>IE381174950375</t>
  </si>
  <si>
    <t>HO (12.5%), CH (21.88%), SI (50%), AA (12.5%), UN (3.13%)</t>
  </si>
  <si>
    <t>IE361212450408</t>
  </si>
  <si>
    <t>HO (3.13%), FR (18.75%), SI (75%), UN (3.13%)</t>
  </si>
  <si>
    <t>IE341549450852</t>
  </si>
  <si>
    <t>AU</t>
  </si>
  <si>
    <t>AU (50%), LM (50%)</t>
  </si>
  <si>
    <t>CWI</t>
  </si>
  <si>
    <t>IE271309760003</t>
  </si>
  <si>
    <t>BB (50%), CH (31.25%), LM (6.25%), AA (12.5%)</t>
  </si>
  <si>
    <t>S671</t>
  </si>
  <si>
    <t>IE271099710400</t>
  </si>
  <si>
    <t>CH (50%), SH (40.63%), UN (9.38%)</t>
  </si>
  <si>
    <t>PTE</t>
  </si>
  <si>
    <t>IE331138470313</t>
  </si>
  <si>
    <t>BB (53.13%), CH (3.13%), LM (37.5%), AA (6.25%)</t>
  </si>
  <si>
    <t>FHZ</t>
  </si>
  <si>
    <t>IE331138410324</t>
  </si>
  <si>
    <t>CH (12.5%), HE (9.38%), LM (50%), AA (21.88%), UN (6.25%)</t>
  </si>
  <si>
    <t>FL21</t>
  </si>
  <si>
    <t>IE331138480330</t>
  </si>
  <si>
    <t>BB (12.5%), HE (9.38%), LM (71.88%), UN (6.25%)</t>
  </si>
  <si>
    <t>IE331138450311</t>
  </si>
  <si>
    <t>BB (50%), CH (12.5%), LM (21.88%), UN (15.63%)</t>
  </si>
  <si>
    <t>IE331138410308</t>
  </si>
  <si>
    <t>BB (50%), CH (6.25%), LM (37.5%), UN (6.25%)</t>
  </si>
  <si>
    <t>IE331138430326</t>
  </si>
  <si>
    <t>HO (9.38%), FR (3.13%), CH (6.25%), LM (71.88%), AA (6.25%), UN (3.13%)</t>
  </si>
  <si>
    <t>IE331380440705</t>
  </si>
  <si>
    <t>BA</t>
  </si>
  <si>
    <t>HO (12.5%), BA (50%), CH (21.88%), NR (12.5%), UN (3.13%)</t>
  </si>
  <si>
    <t>KCE</t>
  </si>
  <si>
    <t>IE331518840490</t>
  </si>
  <si>
    <t>HO (9.38%), SI (87.5%), UN (3.13%)</t>
  </si>
  <si>
    <t>IE271266790206</t>
  </si>
  <si>
    <t>HO (21.88%), FR (3.13%), LM (71.88%), UN (3.13%)</t>
  </si>
  <si>
    <t>HCA</t>
  </si>
  <si>
    <t>IE331138460312</t>
  </si>
  <si>
    <t>HO (43.75%), LM (50%), UN (6.25%)</t>
  </si>
  <si>
    <t>IE351295530724</t>
  </si>
  <si>
    <t>HO (6.25%), BB (6.25%), LM (25%), AA (62.5%)</t>
  </si>
  <si>
    <t>IE351295520731</t>
  </si>
  <si>
    <t>HO (21.88%), LM (71.88%), UN (6.25%)</t>
  </si>
  <si>
    <t>MBP</t>
  </si>
  <si>
    <t>IE341214761131</t>
  </si>
  <si>
    <t>BB (75%), CH (12.5%), LM (12.5%)</t>
  </si>
  <si>
    <t>STQ</t>
  </si>
  <si>
    <t>IE381174970369</t>
  </si>
  <si>
    <t>CH (21.88%), LM (6.25%), SI (62.5%), UN (9.38%)</t>
  </si>
  <si>
    <t>IE361436290235</t>
  </si>
  <si>
    <t>HO (18.75%), CH (50%), HE (21.88%), UN (9.38%)</t>
  </si>
  <si>
    <t>LGL</t>
  </si>
  <si>
    <t>IE361436220237</t>
  </si>
  <si>
    <t>HO (18.75%), BB (50%), HE (21.88%), UN (9.38%)</t>
  </si>
  <si>
    <t>IE331352740759</t>
  </si>
  <si>
    <t>CH (50%), LM (50%)</t>
  </si>
  <si>
    <t>IE381174940374</t>
  </si>
  <si>
    <t>BB (12.5%), CH (21.88%), SI (50%), UN (15.63%)</t>
  </si>
  <si>
    <t>IE381174960376</t>
  </si>
  <si>
    <t>HO (12.5%), BB (12.5%), LM (71.88%), UN (3.13%)</t>
  </si>
  <si>
    <t>IE341073210827</t>
  </si>
  <si>
    <t>CH (25%), JE (25%), SI (50%)</t>
  </si>
  <si>
    <t>SEV</t>
  </si>
  <si>
    <t>IE321552070444</t>
  </si>
  <si>
    <t>BB (21.88%), CH (25%), SI (50%), UN (3.13%)</t>
  </si>
  <si>
    <t>IE271953560495</t>
  </si>
  <si>
    <t>PAM</t>
  </si>
  <si>
    <t>IE331518870502</t>
  </si>
  <si>
    <t>HO (25%), FR (3.13%), SI (71.88%)</t>
  </si>
  <si>
    <t>IE272160620071</t>
  </si>
  <si>
    <t>SI (18.75%), AA (71.88%), UN (9.38%)</t>
  </si>
  <si>
    <t>LZE</t>
  </si>
  <si>
    <t>IE321487150118</t>
  </si>
  <si>
    <t>LM (37.5%), SI (6.25%), AA (56.25%)</t>
  </si>
  <si>
    <t>ZFL</t>
  </si>
  <si>
    <t>IE272086850210</t>
  </si>
  <si>
    <t>SH</t>
  </si>
  <si>
    <t>MA (3.13%), SH (90.63%), UN (6.25%)</t>
  </si>
  <si>
    <t>SFT</t>
  </si>
  <si>
    <t>IE331518860484</t>
  </si>
  <si>
    <t>HO (3.13%), LM (62.5%), SI (34.38%)</t>
  </si>
  <si>
    <t>RHF</t>
  </si>
  <si>
    <t>IE331518880494</t>
  </si>
  <si>
    <t>HO (18.75%), SI (71.88%), UN (9.38%)</t>
  </si>
  <si>
    <t>IE331518850500</t>
  </si>
  <si>
    <t>HO (21.88%), SI (75%), UN (3.13%)</t>
  </si>
  <si>
    <t>IE331518810488</t>
  </si>
  <si>
    <t>HO (12.5%), FR (3.13%), BB (50%), LM (25%), AA (9.38%)</t>
  </si>
  <si>
    <t>IE331518860501</t>
  </si>
  <si>
    <t>HO (9.38%), BA (25%), BB (50%), SI (12.5%), UN (3.13%)</t>
  </si>
  <si>
    <t>IE351295550718</t>
  </si>
  <si>
    <t>BA (12.5%), BB (50%), HE (9.38%), SI (25%), UN (3.13%)</t>
  </si>
  <si>
    <t>RBW</t>
  </si>
  <si>
    <t>IE351295560719</t>
  </si>
  <si>
    <t>CH (12.5%), LM (50%), SA (25%), SI (6.25%), UN (6.25%)</t>
  </si>
  <si>
    <t>IE331138430334</t>
  </si>
  <si>
    <t>LM (93.75%), UN (6.25%)</t>
  </si>
  <si>
    <t>IE271564150379</t>
  </si>
  <si>
    <t>CH (25%), LM (50%), SH (25%)</t>
  </si>
  <si>
    <t>IE231327040462</t>
  </si>
  <si>
    <t>HO (9.38%), BB (12.5%), LM (75%), UN (3.13%)</t>
  </si>
  <si>
    <t>ERE</t>
  </si>
  <si>
    <t xml:space="preserve">Slaughter </t>
  </si>
  <si>
    <t xml:space="preserve">Final </t>
  </si>
  <si>
    <t xml:space="preserve">Initial </t>
  </si>
  <si>
    <t>Total  feed</t>
  </si>
  <si>
    <t>Dry matter</t>
  </si>
  <si>
    <t xml:space="preserve">Feed conversion </t>
  </si>
  <si>
    <t xml:space="preserve">Average daily </t>
  </si>
  <si>
    <t xml:space="preserve">Scrotal </t>
  </si>
  <si>
    <t xml:space="preserve">Pre-slaughter </t>
  </si>
  <si>
    <t xml:space="preserve">Pre-slaughter scanned </t>
  </si>
  <si>
    <t>Pre-slaughter intramuscular</t>
  </si>
  <si>
    <t xml:space="preserve">Carcass </t>
  </si>
  <si>
    <t xml:space="preserve">Carcass conformation </t>
  </si>
  <si>
    <t xml:space="preserve">Carcass fat </t>
  </si>
  <si>
    <t xml:space="preserve">Kill-out </t>
  </si>
  <si>
    <t>TAG</t>
  </si>
  <si>
    <t>MAIN BREED</t>
  </si>
  <si>
    <t>Breakdown by breed</t>
  </si>
  <si>
    <t>Date of birth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</si>
  <si>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</si>
  <si>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</si>
  <si>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</si>
  <si>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</si>
  <si>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</si>
  <si>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</si>
  <si>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circumference (cm)</t>
  </si>
  <si>
    <t>scanned fat depth (mm)</t>
  </si>
  <si>
    <t>muscle depth (mm)</t>
  </si>
  <si>
    <t xml:space="preserve"> fat depth</t>
  </si>
  <si>
    <t>weight (kg)</t>
  </si>
  <si>
    <t>score (15 point scale)</t>
  </si>
  <si>
    <t>rate (%)</t>
  </si>
  <si>
    <t>9/14-April-2014</t>
  </si>
  <si>
    <t>U+</t>
  </si>
  <si>
    <t>3-</t>
  </si>
  <si>
    <t>3=</t>
  </si>
  <si>
    <t>U=</t>
  </si>
  <si>
    <t>2+</t>
  </si>
  <si>
    <t>E-</t>
  </si>
  <si>
    <t>3+</t>
  </si>
  <si>
    <t>U-</t>
  </si>
  <si>
    <t>4=</t>
  </si>
  <si>
    <t>R+</t>
  </si>
  <si>
    <t>2=</t>
  </si>
  <si>
    <t>R=</t>
  </si>
  <si>
    <t>E=</t>
  </si>
  <si>
    <t>u-</t>
  </si>
  <si>
    <t>u+</t>
  </si>
  <si>
    <t>4-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</si>
</sst>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5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zoomScalePageLayoutView="0" workbookViewId="0" topLeftCell="A1">
      <selection activeCell="L63" sqref="L63"/>
    </sheetView>
  </sheetViews>
  <sheetFormatPr defaultColWidth="9.140625" defaultRowHeight="18" customHeight="1"/>
  <cols>
    <col min="1" max="1" width="14.7109375" style="6" bestFit="1" customWidth="1"/>
    <col min="2" max="2" width="12.140625" style="6" bestFit="1" customWidth="1"/>
    <col min="3" max="3" width="66.00390625" style="6" bestFit="1" customWidth="1"/>
    <col min="4" max="4" width="12.140625" style="6" bestFit="1" customWidth="1"/>
    <col min="5" max="5" width="5.140625" style="6" customWidth="1"/>
    <col min="6" max="6" width="14.7109375" style="6" bestFit="1" customWidth="1"/>
    <col min="7" max="8" width="14.421875" style="6" bestFit="1" customWidth="1"/>
    <col min="9" max="9" width="14.140625" style="6" bestFit="1" customWidth="1"/>
    <col min="10" max="10" width="15.00390625" style="6" bestFit="1" customWidth="1"/>
    <col min="11" max="11" width="19.28125" style="6" bestFit="1" customWidth="1"/>
    <col min="12" max="12" width="13.57421875" style="6" bestFit="1" customWidth="1"/>
    <col min="13" max="13" width="18.421875" style="6" bestFit="1" customWidth="1"/>
    <col min="14" max="14" width="22.57421875" style="6" bestFit="1" customWidth="1"/>
    <col min="15" max="15" width="21.57421875" style="6" bestFit="1" customWidth="1"/>
    <col min="16" max="16" width="26.140625" style="6" bestFit="1" customWidth="1"/>
    <col min="17" max="17" width="11.00390625" style="6" bestFit="1" customWidth="1"/>
    <col min="18" max="18" width="20.57421875" style="6" bestFit="1" customWidth="1"/>
    <col min="19" max="19" width="19.8515625" style="6" bestFit="1" customWidth="1"/>
    <col min="20" max="20" width="8.00390625" style="6" bestFit="1" customWidth="1"/>
    <col min="21" max="16384" width="9.140625" style="6" customWidth="1"/>
  </cols>
  <sheetData>
    <row r="1" spans="1:20" s="2" customFormat="1" ht="18" customHeight="1">
      <c r="A1" s="1"/>
      <c r="C1" s="1"/>
      <c r="F1" s="2" t="s">
        <v>159</v>
      </c>
      <c r="G1" s="1" t="s">
        <v>160</v>
      </c>
      <c r="H1" s="2" t="s">
        <v>161</v>
      </c>
      <c r="I1" s="2" t="s">
        <v>162</v>
      </c>
      <c r="J1" s="1" t="s">
        <v>163</v>
      </c>
      <c r="K1" s="1" t="s">
        <v>164</v>
      </c>
      <c r="L1" s="1" t="s">
        <v>165</v>
      </c>
      <c r="M1" s="1" t="s">
        <v>166</v>
      </c>
      <c r="N1" s="1" t="s">
        <v>167</v>
      </c>
      <c r="O1" s="1" t="s">
        <v>168</v>
      </c>
      <c r="P1" s="1" t="s">
        <v>169</v>
      </c>
      <c r="Q1" s="1" t="s">
        <v>170</v>
      </c>
      <c r="R1" s="1" t="s">
        <v>171</v>
      </c>
      <c r="S1" s="1" t="s">
        <v>172</v>
      </c>
      <c r="T1" s="1" t="s">
        <v>173</v>
      </c>
    </row>
    <row r="2" spans="1:20" s="2" customFormat="1" ht="18" customHeight="1">
      <c r="A2" s="1" t="s">
        <v>174</v>
      </c>
      <c r="B2" s="3" t="s">
        <v>175</v>
      </c>
      <c r="C2" s="2" t="s">
        <v>176</v>
      </c>
      <c r="D2" s="1" t="s">
        <v>177</v>
      </c>
      <c r="E2" s="3" t="s">
        <v>0</v>
      </c>
      <c r="F2" s="2" t="s">
        <v>178</v>
      </c>
      <c r="G2" s="1" t="s">
        <v>179</v>
      </c>
      <c r="H2" s="1" t="s">
        <v>179</v>
      </c>
      <c r="I2" s="1" t="s">
        <v>180</v>
      </c>
      <c r="J2" s="1" t="s">
        <v>181</v>
      </c>
      <c r="K2" s="1" t="s">
        <v>182</v>
      </c>
      <c r="L2" s="1" t="s">
        <v>183</v>
      </c>
      <c r="M2" s="1" t="s">
        <v>184</v>
      </c>
      <c r="N2" s="1" t="s">
        <v>185</v>
      </c>
      <c r="O2" s="1" t="s">
        <v>186</v>
      </c>
      <c r="P2" s="1" t="s">
        <v>187</v>
      </c>
      <c r="Q2" s="1" t="s">
        <v>188</v>
      </c>
      <c r="R2" s="1" t="s">
        <v>189</v>
      </c>
      <c r="S2" s="1" t="s">
        <v>189</v>
      </c>
      <c r="T2" s="1" t="s">
        <v>190</v>
      </c>
    </row>
    <row r="3" spans="1:19" ht="18" customHeight="1">
      <c r="A3" s="4" t="s">
        <v>1</v>
      </c>
      <c r="B3" s="4" t="s">
        <v>2</v>
      </c>
      <c r="C3" s="4" t="s">
        <v>3</v>
      </c>
      <c r="D3" s="5">
        <v>41274</v>
      </c>
      <c r="E3" s="4" t="s">
        <v>4</v>
      </c>
      <c r="F3" s="4" t="s">
        <v>191</v>
      </c>
      <c r="G3" s="4">
        <v>690</v>
      </c>
      <c r="H3" s="4">
        <v>500</v>
      </c>
      <c r="I3" s="4">
        <v>1290</v>
      </c>
      <c r="J3" s="7">
        <f>I3/92</f>
        <v>14.021739130434783</v>
      </c>
      <c r="K3" s="7">
        <f>(J3/L3)</f>
        <v>6.789473684210527</v>
      </c>
      <c r="L3" s="7">
        <f>(G3-H3)/92</f>
        <v>2.0652173913043477</v>
      </c>
      <c r="M3" s="4">
        <v>39</v>
      </c>
      <c r="N3" s="4">
        <v>6.5</v>
      </c>
      <c r="O3" s="4">
        <v>86</v>
      </c>
      <c r="P3" s="4">
        <v>5</v>
      </c>
      <c r="Q3" s="6">
        <v>382</v>
      </c>
      <c r="R3" s="6" t="s">
        <v>199</v>
      </c>
      <c r="S3" s="6" t="s">
        <v>207</v>
      </c>
    </row>
    <row r="4" spans="1:19" ht="18" customHeight="1">
      <c r="A4" s="4" t="s">
        <v>5</v>
      </c>
      <c r="B4" s="4" t="s">
        <v>6</v>
      </c>
      <c r="C4" s="4" t="s">
        <v>7</v>
      </c>
      <c r="D4" s="5">
        <v>41219</v>
      </c>
      <c r="E4" s="4" t="s">
        <v>8</v>
      </c>
      <c r="F4" s="4" t="s">
        <v>191</v>
      </c>
      <c r="G4" s="4">
        <v>782</v>
      </c>
      <c r="H4" s="4">
        <v>554</v>
      </c>
      <c r="I4" s="4">
        <v>1349</v>
      </c>
      <c r="J4" s="7">
        <f aca="true" t="shared" si="0" ref="J4:J62">I4/92</f>
        <v>14.66304347826087</v>
      </c>
      <c r="K4" s="7">
        <f aca="true" t="shared" si="1" ref="K4:K62">(J4/L4)</f>
        <v>5.916666666666667</v>
      </c>
      <c r="L4" s="7">
        <f aca="true" t="shared" si="2" ref="L4:L62">(G4-H4)/92</f>
        <v>2.4782608695652173</v>
      </c>
      <c r="M4" s="4">
        <v>37</v>
      </c>
      <c r="N4" s="4">
        <v>3.5</v>
      </c>
      <c r="O4" s="4">
        <v>86</v>
      </c>
      <c r="P4" s="4">
        <v>4</v>
      </c>
      <c r="Q4" s="6">
        <v>457.3</v>
      </c>
      <c r="R4" s="6" t="s">
        <v>192</v>
      </c>
      <c r="S4" s="6" t="s">
        <v>193</v>
      </c>
    </row>
    <row r="5" spans="1:19" ht="18" customHeight="1">
      <c r="A5" s="4" t="s">
        <v>9</v>
      </c>
      <c r="B5" s="4" t="s">
        <v>2</v>
      </c>
      <c r="C5" s="4" t="s">
        <v>10</v>
      </c>
      <c r="D5" s="5">
        <v>41264</v>
      </c>
      <c r="E5" s="4" t="s">
        <v>11</v>
      </c>
      <c r="F5" s="4" t="s">
        <v>191</v>
      </c>
      <c r="G5" s="4">
        <v>696</v>
      </c>
      <c r="H5" s="4">
        <v>504</v>
      </c>
      <c r="I5" s="4">
        <v>1361</v>
      </c>
      <c r="J5" s="7">
        <f t="shared" si="0"/>
        <v>14.793478260869565</v>
      </c>
      <c r="K5" s="7">
        <f t="shared" si="1"/>
        <v>7.088541666666667</v>
      </c>
      <c r="L5" s="7">
        <f t="shared" si="2"/>
        <v>2.0869565217391304</v>
      </c>
      <c r="M5" s="4">
        <v>39</v>
      </c>
      <c r="N5" s="4">
        <v>7</v>
      </c>
      <c r="O5" s="4">
        <v>82</v>
      </c>
      <c r="P5" s="4">
        <v>6</v>
      </c>
      <c r="Q5" s="6">
        <v>396.1</v>
      </c>
      <c r="R5" s="6" t="s">
        <v>192</v>
      </c>
      <c r="S5" s="6" t="s">
        <v>200</v>
      </c>
    </row>
    <row r="6" spans="1:19" ht="18" customHeight="1">
      <c r="A6" s="4" t="s">
        <v>12</v>
      </c>
      <c r="B6" s="4" t="s">
        <v>13</v>
      </c>
      <c r="C6" s="4" t="s">
        <v>14</v>
      </c>
      <c r="D6" s="5">
        <v>41246</v>
      </c>
      <c r="E6" s="4" t="s">
        <v>15</v>
      </c>
      <c r="F6" s="4" t="s">
        <v>191</v>
      </c>
      <c r="G6" s="4">
        <v>632</v>
      </c>
      <c r="H6" s="4">
        <v>443</v>
      </c>
      <c r="I6" s="4">
        <v>1235</v>
      </c>
      <c r="J6" s="7">
        <f t="shared" si="0"/>
        <v>13.423913043478262</v>
      </c>
      <c r="K6" s="7">
        <f t="shared" si="1"/>
        <v>6.534391534391535</v>
      </c>
      <c r="L6" s="7">
        <f t="shared" si="2"/>
        <v>2.0543478260869565</v>
      </c>
      <c r="M6" s="4">
        <v>36</v>
      </c>
      <c r="N6" s="4">
        <v>3</v>
      </c>
      <c r="O6" s="4">
        <v>78</v>
      </c>
      <c r="P6" s="4">
        <v>4</v>
      </c>
      <c r="Q6" s="6">
        <v>355</v>
      </c>
      <c r="R6" s="6" t="s">
        <v>201</v>
      </c>
      <c r="S6" s="6" t="s">
        <v>194</v>
      </c>
    </row>
    <row r="7" spans="1:19" ht="18" customHeight="1">
      <c r="A7" s="4" t="s">
        <v>16</v>
      </c>
      <c r="B7" s="4" t="s">
        <v>17</v>
      </c>
      <c r="C7" s="4" t="s">
        <v>18</v>
      </c>
      <c r="D7" s="5">
        <v>41231</v>
      </c>
      <c r="E7" s="4" t="s">
        <v>19</v>
      </c>
      <c r="F7" s="4" t="s">
        <v>191</v>
      </c>
      <c r="G7" s="4">
        <v>646</v>
      </c>
      <c r="H7" s="4">
        <v>463</v>
      </c>
      <c r="I7" s="4">
        <v>1178</v>
      </c>
      <c r="J7" s="7">
        <f t="shared" si="0"/>
        <v>12.804347826086957</v>
      </c>
      <c r="K7" s="7">
        <f t="shared" si="1"/>
        <v>6.437158469945356</v>
      </c>
      <c r="L7" s="7">
        <f t="shared" si="2"/>
        <v>1.9891304347826086</v>
      </c>
      <c r="M7" s="4">
        <v>39</v>
      </c>
      <c r="N7" s="4">
        <v>2.5</v>
      </c>
      <c r="O7" s="4">
        <v>77</v>
      </c>
      <c r="P7" s="4">
        <v>5</v>
      </c>
      <c r="Q7" s="6">
        <v>378.7</v>
      </c>
      <c r="R7" s="6" t="s">
        <v>192</v>
      </c>
      <c r="S7" s="6" t="s">
        <v>196</v>
      </c>
    </row>
    <row r="8" spans="1:19" ht="18" customHeight="1">
      <c r="A8" s="4" t="s">
        <v>20</v>
      </c>
      <c r="B8" s="4" t="s">
        <v>17</v>
      </c>
      <c r="C8" s="4" t="s">
        <v>21</v>
      </c>
      <c r="D8" s="5">
        <v>41232</v>
      </c>
      <c r="E8" s="4" t="s">
        <v>19</v>
      </c>
      <c r="F8" s="4" t="s">
        <v>191</v>
      </c>
      <c r="G8" s="4">
        <v>570</v>
      </c>
      <c r="H8" s="4">
        <v>404</v>
      </c>
      <c r="I8" s="4">
        <v>1047</v>
      </c>
      <c r="J8" s="7">
        <f t="shared" si="0"/>
        <v>11.380434782608695</v>
      </c>
      <c r="K8" s="7">
        <f t="shared" si="1"/>
        <v>6.30722891566265</v>
      </c>
      <c r="L8" s="7">
        <f t="shared" si="2"/>
        <v>1.8043478260869565</v>
      </c>
      <c r="M8" s="4">
        <v>38</v>
      </c>
      <c r="N8" s="4">
        <v>4</v>
      </c>
      <c r="O8" s="4">
        <v>74</v>
      </c>
      <c r="P8" s="4">
        <v>5</v>
      </c>
      <c r="Q8" s="6">
        <v>299.3</v>
      </c>
      <c r="R8" s="6" t="s">
        <v>203</v>
      </c>
      <c r="S8" s="6" t="s">
        <v>193</v>
      </c>
    </row>
    <row r="9" spans="1:19" ht="18" customHeight="1">
      <c r="A9" s="4" t="s">
        <v>22</v>
      </c>
      <c r="B9" s="4" t="s">
        <v>13</v>
      </c>
      <c r="C9" s="4" t="s">
        <v>23</v>
      </c>
      <c r="D9" s="5">
        <v>41218</v>
      </c>
      <c r="E9" s="4" t="s">
        <v>24</v>
      </c>
      <c r="F9" s="4" t="s">
        <v>191</v>
      </c>
      <c r="G9" s="4">
        <v>704</v>
      </c>
      <c r="H9" s="4">
        <v>502</v>
      </c>
      <c r="I9" s="4">
        <v>1197</v>
      </c>
      <c r="J9" s="7">
        <f t="shared" si="0"/>
        <v>13.01086956521739</v>
      </c>
      <c r="K9" s="7">
        <f t="shared" si="1"/>
        <v>5.925742574257425</v>
      </c>
      <c r="L9" s="7">
        <f t="shared" si="2"/>
        <v>2.1956521739130435</v>
      </c>
      <c r="M9" s="4">
        <v>33</v>
      </c>
      <c r="N9" s="4">
        <v>4</v>
      </c>
      <c r="O9" s="4">
        <v>83</v>
      </c>
      <c r="P9" s="4">
        <v>5</v>
      </c>
      <c r="Q9" s="6">
        <v>396.9</v>
      </c>
      <c r="R9" s="6" t="s">
        <v>192</v>
      </c>
      <c r="S9" s="6" t="s">
        <v>194</v>
      </c>
    </row>
    <row r="10" spans="1:19" ht="18" customHeight="1">
      <c r="A10" s="4" t="s">
        <v>25</v>
      </c>
      <c r="B10" s="4" t="s">
        <v>26</v>
      </c>
      <c r="C10" s="4" t="s">
        <v>27</v>
      </c>
      <c r="D10" s="5">
        <v>41255</v>
      </c>
      <c r="E10" s="4" t="s">
        <v>28</v>
      </c>
      <c r="F10" s="4" t="s">
        <v>191</v>
      </c>
      <c r="G10" s="4">
        <v>634</v>
      </c>
      <c r="H10" s="4">
        <v>420</v>
      </c>
      <c r="I10" s="4">
        <v>1216</v>
      </c>
      <c r="J10" s="7">
        <f t="shared" si="0"/>
        <v>13.217391304347826</v>
      </c>
      <c r="K10" s="7">
        <f t="shared" si="1"/>
        <v>5.682242990654205</v>
      </c>
      <c r="L10" s="7">
        <f t="shared" si="2"/>
        <v>2.3260869565217392</v>
      </c>
      <c r="M10" s="4">
        <v>35</v>
      </c>
      <c r="N10" s="4">
        <v>3.5</v>
      </c>
      <c r="O10" s="4">
        <v>81</v>
      </c>
      <c r="P10" s="4">
        <v>4</v>
      </c>
      <c r="Q10" s="6">
        <v>332.4</v>
      </c>
      <c r="R10" s="6" t="s">
        <v>199</v>
      </c>
      <c r="S10" s="6" t="s">
        <v>193</v>
      </c>
    </row>
    <row r="11" spans="1:19" ht="18" customHeight="1">
      <c r="A11" s="4" t="s">
        <v>29</v>
      </c>
      <c r="B11" s="4" t="s">
        <v>17</v>
      </c>
      <c r="C11" s="4" t="s">
        <v>30</v>
      </c>
      <c r="D11" s="5">
        <v>41215</v>
      </c>
      <c r="E11" s="4" t="s">
        <v>31</v>
      </c>
      <c r="F11" s="4" t="s">
        <v>191</v>
      </c>
      <c r="G11" s="4">
        <v>680</v>
      </c>
      <c r="H11" s="4">
        <v>526</v>
      </c>
      <c r="I11" s="4">
        <v>1266</v>
      </c>
      <c r="J11" s="7">
        <f t="shared" si="0"/>
        <v>13.76086956521739</v>
      </c>
      <c r="K11" s="7">
        <f t="shared" si="1"/>
        <v>8.22077922077922</v>
      </c>
      <c r="L11" s="7">
        <f t="shared" si="2"/>
        <v>1.673913043478261</v>
      </c>
      <c r="M11" s="4">
        <v>36</v>
      </c>
      <c r="N11" s="4">
        <v>3</v>
      </c>
      <c r="O11" s="4">
        <v>92</v>
      </c>
      <c r="P11" s="4">
        <v>7</v>
      </c>
      <c r="Q11" s="6">
        <v>381.4</v>
      </c>
      <c r="R11" s="6" t="s">
        <v>199</v>
      </c>
      <c r="S11" s="6" t="s">
        <v>194</v>
      </c>
    </row>
    <row r="12" spans="1:19" ht="18" customHeight="1">
      <c r="A12" s="4" t="s">
        <v>32</v>
      </c>
      <c r="B12" s="4" t="s">
        <v>17</v>
      </c>
      <c r="C12" s="4" t="s">
        <v>33</v>
      </c>
      <c r="D12" s="5">
        <v>41214</v>
      </c>
      <c r="E12" s="4" t="s">
        <v>19</v>
      </c>
      <c r="F12" s="4" t="s">
        <v>191</v>
      </c>
      <c r="G12" s="4">
        <v>746</v>
      </c>
      <c r="H12" s="4">
        <v>586</v>
      </c>
      <c r="I12" s="4">
        <v>1275</v>
      </c>
      <c r="J12" s="7">
        <f t="shared" si="0"/>
        <v>13.858695652173912</v>
      </c>
      <c r="K12" s="7">
        <f t="shared" si="1"/>
        <v>7.96875</v>
      </c>
      <c r="L12" s="7">
        <f t="shared" si="2"/>
        <v>1.7391304347826086</v>
      </c>
      <c r="M12" s="4">
        <v>44</v>
      </c>
      <c r="N12" s="4">
        <v>3</v>
      </c>
      <c r="O12" s="4">
        <v>71</v>
      </c>
      <c r="P12" s="4">
        <v>7</v>
      </c>
      <c r="Q12" s="6">
        <v>425.7</v>
      </c>
      <c r="R12" s="6" t="s">
        <v>192</v>
      </c>
      <c r="S12" s="6" t="s">
        <v>196</v>
      </c>
    </row>
    <row r="13" spans="1:19" ht="18" customHeight="1">
      <c r="A13" s="4" t="s">
        <v>34</v>
      </c>
      <c r="B13" s="4" t="s">
        <v>17</v>
      </c>
      <c r="C13" s="4" t="s">
        <v>35</v>
      </c>
      <c r="D13" s="5">
        <v>41267</v>
      </c>
      <c r="E13" s="4" t="s">
        <v>36</v>
      </c>
      <c r="F13" s="4" t="s">
        <v>191</v>
      </c>
      <c r="G13" s="4">
        <v>660</v>
      </c>
      <c r="H13" s="4">
        <v>467</v>
      </c>
      <c r="I13" s="4">
        <v>1126</v>
      </c>
      <c r="J13" s="7">
        <f t="shared" si="0"/>
        <v>12.23913043478261</v>
      </c>
      <c r="K13" s="7">
        <f t="shared" si="1"/>
        <v>5.834196891191709</v>
      </c>
      <c r="L13" s="7">
        <f t="shared" si="2"/>
        <v>2.097826086956522</v>
      </c>
      <c r="M13" s="4">
        <v>34</v>
      </c>
      <c r="N13" s="4">
        <v>5</v>
      </c>
      <c r="O13" s="4">
        <v>77</v>
      </c>
      <c r="P13" s="4">
        <v>6</v>
      </c>
      <c r="Q13" s="6">
        <v>383.4</v>
      </c>
      <c r="R13" s="6" t="s">
        <v>192</v>
      </c>
      <c r="S13" s="6" t="s">
        <v>198</v>
      </c>
    </row>
    <row r="14" spans="1:19" ht="18" customHeight="1">
      <c r="A14" s="4" t="s">
        <v>37</v>
      </c>
      <c r="B14" s="4" t="s">
        <v>13</v>
      </c>
      <c r="C14" s="4" t="s">
        <v>38</v>
      </c>
      <c r="D14" s="5">
        <v>41233</v>
      </c>
      <c r="E14" s="4" t="s">
        <v>39</v>
      </c>
      <c r="F14" s="4" t="s">
        <v>191</v>
      </c>
      <c r="G14" s="4">
        <v>530</v>
      </c>
      <c r="H14" s="4">
        <v>356</v>
      </c>
      <c r="I14" s="4">
        <v>835</v>
      </c>
      <c r="J14" s="7">
        <f t="shared" si="0"/>
        <v>9.076086956521738</v>
      </c>
      <c r="K14" s="7">
        <f t="shared" si="1"/>
        <v>4.7988505747126435</v>
      </c>
      <c r="L14" s="7">
        <f t="shared" si="2"/>
        <v>1.891304347826087</v>
      </c>
      <c r="M14" s="4">
        <v>35</v>
      </c>
      <c r="N14" s="4">
        <v>3.5</v>
      </c>
      <c r="O14" s="4">
        <v>80</v>
      </c>
      <c r="P14" s="4">
        <v>4</v>
      </c>
      <c r="Q14" s="6">
        <v>294.4</v>
      </c>
      <c r="R14" s="6" t="s">
        <v>201</v>
      </c>
      <c r="S14" s="6" t="s">
        <v>202</v>
      </c>
    </row>
    <row r="15" spans="1:19" ht="18" customHeight="1">
      <c r="A15" s="4" t="s">
        <v>40</v>
      </c>
      <c r="B15" s="4" t="s">
        <v>6</v>
      </c>
      <c r="C15" s="4" t="s">
        <v>41</v>
      </c>
      <c r="D15" s="5">
        <v>41230</v>
      </c>
      <c r="E15" s="4" t="s">
        <v>42</v>
      </c>
      <c r="F15" s="4" t="s">
        <v>191</v>
      </c>
      <c r="G15" s="4">
        <v>684</v>
      </c>
      <c r="H15" s="4">
        <v>526</v>
      </c>
      <c r="I15" s="4">
        <v>1181</v>
      </c>
      <c r="J15" s="7">
        <f t="shared" si="0"/>
        <v>12.83695652173913</v>
      </c>
      <c r="K15" s="7">
        <f t="shared" si="1"/>
        <v>7.474683544303797</v>
      </c>
      <c r="L15" s="7">
        <f t="shared" si="2"/>
        <v>1.7173913043478262</v>
      </c>
      <c r="M15" s="4">
        <v>43</v>
      </c>
      <c r="N15" s="4">
        <v>2.5</v>
      </c>
      <c r="O15" s="4">
        <v>85</v>
      </c>
      <c r="P15" s="4">
        <v>6</v>
      </c>
      <c r="Q15" s="6">
        <v>399.1</v>
      </c>
      <c r="R15" s="6" t="s">
        <v>192</v>
      </c>
      <c r="S15" s="6" t="s">
        <v>196</v>
      </c>
    </row>
    <row r="16" spans="1:19" ht="18" customHeight="1">
      <c r="A16" s="4" t="s">
        <v>43</v>
      </c>
      <c r="B16" s="4" t="s">
        <v>6</v>
      </c>
      <c r="C16" s="4" t="s">
        <v>44</v>
      </c>
      <c r="D16" s="5">
        <v>41263</v>
      </c>
      <c r="E16" s="4" t="s">
        <v>45</v>
      </c>
      <c r="F16" s="4" t="s">
        <v>191</v>
      </c>
      <c r="G16" s="4">
        <v>630</v>
      </c>
      <c r="H16" s="4">
        <v>468</v>
      </c>
      <c r="I16" s="4">
        <v>1101</v>
      </c>
      <c r="J16" s="7">
        <f t="shared" si="0"/>
        <v>11.967391304347826</v>
      </c>
      <c r="K16" s="7">
        <f t="shared" si="1"/>
        <v>6.796296296296296</v>
      </c>
      <c r="L16" s="7">
        <f t="shared" si="2"/>
        <v>1.7608695652173914</v>
      </c>
      <c r="M16" s="4">
        <v>39</v>
      </c>
      <c r="N16" s="4">
        <v>3</v>
      </c>
      <c r="O16" s="4">
        <v>79</v>
      </c>
      <c r="P16" s="4">
        <v>6</v>
      </c>
      <c r="Q16" s="6">
        <v>374.2</v>
      </c>
      <c r="R16" s="6" t="s">
        <v>192</v>
      </c>
      <c r="S16" s="6" t="s">
        <v>193</v>
      </c>
    </row>
    <row r="17" spans="1:19" ht="18" customHeight="1">
      <c r="A17" s="4" t="s">
        <v>46</v>
      </c>
      <c r="B17" s="4" t="s">
        <v>2</v>
      </c>
      <c r="C17" s="4" t="s">
        <v>47</v>
      </c>
      <c r="D17" s="5">
        <v>41268</v>
      </c>
      <c r="E17" s="4" t="s">
        <v>48</v>
      </c>
      <c r="F17" s="4" t="s">
        <v>191</v>
      </c>
      <c r="G17" s="4">
        <v>686</v>
      </c>
      <c r="H17" s="4">
        <v>499</v>
      </c>
      <c r="I17" s="4">
        <v>1250</v>
      </c>
      <c r="J17" s="7">
        <f t="shared" si="0"/>
        <v>13.58695652173913</v>
      </c>
      <c r="K17" s="7">
        <f t="shared" si="1"/>
        <v>6.684491978609626</v>
      </c>
      <c r="L17" s="7">
        <f t="shared" si="2"/>
        <v>2.032608695652174</v>
      </c>
      <c r="M17" s="4">
        <v>40</v>
      </c>
      <c r="N17" s="4">
        <v>6.5</v>
      </c>
      <c r="O17" s="4">
        <v>81</v>
      </c>
      <c r="P17" s="4">
        <v>8</v>
      </c>
      <c r="Q17" s="6">
        <v>397.1</v>
      </c>
      <c r="R17" s="6" t="s">
        <v>195</v>
      </c>
      <c r="S17" s="6" t="s">
        <v>207</v>
      </c>
    </row>
    <row r="18" spans="1:19" ht="18" customHeight="1">
      <c r="A18" s="4" t="s">
        <v>49</v>
      </c>
      <c r="B18" s="4" t="s">
        <v>17</v>
      </c>
      <c r="C18" s="4" t="s">
        <v>50</v>
      </c>
      <c r="D18" s="5">
        <v>41270</v>
      </c>
      <c r="E18" s="4" t="s">
        <v>19</v>
      </c>
      <c r="F18" s="4" t="s">
        <v>191</v>
      </c>
      <c r="G18" s="4">
        <v>642</v>
      </c>
      <c r="H18" s="4">
        <v>469</v>
      </c>
      <c r="I18" s="4">
        <v>1066</v>
      </c>
      <c r="J18" s="7">
        <f t="shared" si="0"/>
        <v>11.58695652173913</v>
      </c>
      <c r="K18" s="7">
        <f t="shared" si="1"/>
        <v>6.1618497109826595</v>
      </c>
      <c r="L18" s="7">
        <f t="shared" si="2"/>
        <v>1.8804347826086956</v>
      </c>
      <c r="M18" s="4">
        <v>39</v>
      </c>
      <c r="N18" s="4">
        <v>4</v>
      </c>
      <c r="O18" s="4">
        <v>85</v>
      </c>
      <c r="P18" s="4">
        <v>5</v>
      </c>
      <c r="Q18" s="6">
        <v>384.2</v>
      </c>
      <c r="R18" s="6" t="s">
        <v>192</v>
      </c>
      <c r="S18" s="6" t="s">
        <v>196</v>
      </c>
    </row>
    <row r="19" spans="1:19" ht="18" customHeight="1">
      <c r="A19" s="4" t="s">
        <v>51</v>
      </c>
      <c r="B19" s="4" t="s">
        <v>17</v>
      </c>
      <c r="C19" s="4" t="s">
        <v>52</v>
      </c>
      <c r="D19" s="5">
        <v>41222</v>
      </c>
      <c r="E19" s="4" t="s">
        <v>19</v>
      </c>
      <c r="F19" s="4" t="s">
        <v>191</v>
      </c>
      <c r="G19" s="4">
        <v>708</v>
      </c>
      <c r="H19" s="4">
        <v>494</v>
      </c>
      <c r="I19" s="4">
        <v>1317</v>
      </c>
      <c r="J19" s="7">
        <f t="shared" si="0"/>
        <v>14.315217391304348</v>
      </c>
      <c r="K19" s="7">
        <f t="shared" si="1"/>
        <v>6.154205607476635</v>
      </c>
      <c r="L19" s="7">
        <f t="shared" si="2"/>
        <v>2.3260869565217392</v>
      </c>
      <c r="M19" s="4">
        <v>35</v>
      </c>
      <c r="N19" s="4">
        <v>5</v>
      </c>
      <c r="O19" s="4">
        <v>78</v>
      </c>
      <c r="P19" s="4">
        <v>6</v>
      </c>
      <c r="Q19" s="6">
        <v>397.5</v>
      </c>
      <c r="R19" s="6" t="s">
        <v>195</v>
      </c>
      <c r="S19" s="6" t="s">
        <v>193</v>
      </c>
    </row>
    <row r="20" spans="1:19" ht="18" customHeight="1">
      <c r="A20" s="4" t="s">
        <v>53</v>
      </c>
      <c r="B20" s="4" t="s">
        <v>13</v>
      </c>
      <c r="C20" s="4" t="s">
        <v>54</v>
      </c>
      <c r="D20" s="5">
        <v>41217</v>
      </c>
      <c r="E20" s="4" t="s">
        <v>39</v>
      </c>
      <c r="F20" s="4" t="s">
        <v>191</v>
      </c>
      <c r="G20" s="4">
        <v>726</v>
      </c>
      <c r="H20" s="4">
        <v>506</v>
      </c>
      <c r="I20" s="4">
        <v>1166</v>
      </c>
      <c r="J20" s="7">
        <f t="shared" si="0"/>
        <v>12.673913043478262</v>
      </c>
      <c r="K20" s="7">
        <f t="shared" si="1"/>
        <v>5.300000000000001</v>
      </c>
      <c r="L20" s="7">
        <f t="shared" si="2"/>
        <v>2.391304347826087</v>
      </c>
      <c r="M20" s="4">
        <v>37</v>
      </c>
      <c r="N20" s="4">
        <v>3.5</v>
      </c>
      <c r="O20" s="4">
        <v>84</v>
      </c>
      <c r="P20" s="4">
        <v>7</v>
      </c>
      <c r="Q20" s="6">
        <v>432.6</v>
      </c>
      <c r="R20" s="6" t="s">
        <v>197</v>
      </c>
      <c r="S20" s="6" t="s">
        <v>196</v>
      </c>
    </row>
    <row r="21" spans="1:19" ht="18" customHeight="1">
      <c r="A21" s="4" t="s">
        <v>55</v>
      </c>
      <c r="B21" s="4" t="s">
        <v>13</v>
      </c>
      <c r="C21" s="4" t="s">
        <v>56</v>
      </c>
      <c r="D21" s="5">
        <v>41217</v>
      </c>
      <c r="E21" s="4" t="s">
        <v>39</v>
      </c>
      <c r="F21" s="4" t="s">
        <v>191</v>
      </c>
      <c r="G21" s="4">
        <v>674</v>
      </c>
      <c r="H21" s="4">
        <v>479</v>
      </c>
      <c r="I21" s="4">
        <v>1106</v>
      </c>
      <c r="J21" s="7">
        <f t="shared" si="0"/>
        <v>12.021739130434783</v>
      </c>
      <c r="K21" s="7">
        <f t="shared" si="1"/>
        <v>5.671794871794872</v>
      </c>
      <c r="L21" s="7">
        <f t="shared" si="2"/>
        <v>2.119565217391304</v>
      </c>
      <c r="M21" s="4">
        <v>39</v>
      </c>
      <c r="N21" s="4">
        <v>5.5</v>
      </c>
      <c r="O21" s="4">
        <v>80</v>
      </c>
      <c r="P21" s="4">
        <v>4</v>
      </c>
      <c r="Q21" s="6">
        <v>376.5</v>
      </c>
      <c r="R21" s="6" t="s">
        <v>199</v>
      </c>
      <c r="S21" s="6" t="s">
        <v>198</v>
      </c>
    </row>
    <row r="22" spans="1:19" ht="18" customHeight="1">
      <c r="A22" s="4" t="s">
        <v>57</v>
      </c>
      <c r="B22" s="4" t="s">
        <v>17</v>
      </c>
      <c r="C22" s="4" t="s">
        <v>58</v>
      </c>
      <c r="D22" s="5">
        <v>41248</v>
      </c>
      <c r="E22" s="4" t="s">
        <v>31</v>
      </c>
      <c r="F22" s="4" t="s">
        <v>191</v>
      </c>
      <c r="G22" s="4">
        <v>736</v>
      </c>
      <c r="H22" s="4">
        <v>530</v>
      </c>
      <c r="I22" s="4">
        <v>1286</v>
      </c>
      <c r="J22" s="7">
        <f t="shared" si="0"/>
        <v>13.978260869565217</v>
      </c>
      <c r="K22" s="7">
        <f t="shared" si="1"/>
        <v>6.242718446601941</v>
      </c>
      <c r="L22" s="7">
        <f t="shared" si="2"/>
        <v>2.239130434782609</v>
      </c>
      <c r="M22" s="4">
        <v>35</v>
      </c>
      <c r="N22" s="4">
        <v>3</v>
      </c>
      <c r="O22" s="4">
        <v>80</v>
      </c>
      <c r="P22" s="4">
        <v>4</v>
      </c>
      <c r="Q22" s="6">
        <v>421</v>
      </c>
      <c r="R22" s="6" t="s">
        <v>192</v>
      </c>
      <c r="S22" s="6" t="s">
        <v>194</v>
      </c>
    </row>
    <row r="23" spans="1:19" ht="18" customHeight="1">
      <c r="A23" s="4" t="s">
        <v>59</v>
      </c>
      <c r="B23" s="4" t="s">
        <v>17</v>
      </c>
      <c r="C23" s="4" t="s">
        <v>60</v>
      </c>
      <c r="D23" s="5">
        <v>41219</v>
      </c>
      <c r="E23" s="4" t="s">
        <v>31</v>
      </c>
      <c r="F23" s="4" t="s">
        <v>191</v>
      </c>
      <c r="G23" s="4">
        <v>794</v>
      </c>
      <c r="H23" s="4">
        <v>614</v>
      </c>
      <c r="I23" s="4">
        <v>1356</v>
      </c>
      <c r="J23" s="7">
        <f t="shared" si="0"/>
        <v>14.73913043478261</v>
      </c>
      <c r="K23" s="7">
        <f t="shared" si="1"/>
        <v>7.533333333333333</v>
      </c>
      <c r="L23" s="7">
        <f t="shared" si="2"/>
        <v>1.9565217391304348</v>
      </c>
      <c r="M23" s="4">
        <v>41</v>
      </c>
      <c r="N23" s="4">
        <v>7</v>
      </c>
      <c r="O23" s="4">
        <v>83</v>
      </c>
      <c r="P23" s="4">
        <v>7</v>
      </c>
      <c r="Q23" s="6">
        <v>449.8</v>
      </c>
      <c r="R23" s="6" t="s">
        <v>192</v>
      </c>
      <c r="S23" s="6" t="s">
        <v>207</v>
      </c>
    </row>
    <row r="24" spans="1:19" ht="18" customHeight="1">
      <c r="A24" s="4" t="s">
        <v>61</v>
      </c>
      <c r="B24" s="4" t="s">
        <v>62</v>
      </c>
      <c r="C24" s="4" t="s">
        <v>63</v>
      </c>
      <c r="D24" s="5">
        <v>41246</v>
      </c>
      <c r="E24" s="4" t="s">
        <v>64</v>
      </c>
      <c r="F24" s="4" t="s">
        <v>191</v>
      </c>
      <c r="G24" s="4">
        <v>662</v>
      </c>
      <c r="H24" s="4">
        <v>526</v>
      </c>
      <c r="I24" s="4">
        <v>1072</v>
      </c>
      <c r="J24" s="7">
        <f t="shared" si="0"/>
        <v>11.652173913043478</v>
      </c>
      <c r="K24" s="7">
        <f t="shared" si="1"/>
        <v>7.882352941176471</v>
      </c>
      <c r="L24" s="7">
        <f t="shared" si="2"/>
        <v>1.4782608695652173</v>
      </c>
      <c r="M24" s="4">
        <v>38</v>
      </c>
      <c r="N24" s="4">
        <v>3</v>
      </c>
      <c r="O24" s="4">
        <v>86</v>
      </c>
      <c r="P24" s="4">
        <v>5</v>
      </c>
      <c r="Q24" s="6">
        <v>405.1</v>
      </c>
      <c r="R24" s="6" t="s">
        <v>197</v>
      </c>
      <c r="S24" s="6" t="s">
        <v>194</v>
      </c>
    </row>
    <row r="25" spans="1:19" ht="18" customHeight="1">
      <c r="A25" s="4" t="s">
        <v>65</v>
      </c>
      <c r="B25" s="4" t="s">
        <v>6</v>
      </c>
      <c r="C25" s="4" t="s">
        <v>66</v>
      </c>
      <c r="D25" s="5">
        <v>41271</v>
      </c>
      <c r="E25" s="4" t="s">
        <v>67</v>
      </c>
      <c r="F25" s="4" t="s">
        <v>191</v>
      </c>
      <c r="G25" s="4">
        <v>730</v>
      </c>
      <c r="H25" s="4">
        <v>544</v>
      </c>
      <c r="I25" s="4">
        <v>1362</v>
      </c>
      <c r="J25" s="7">
        <f t="shared" si="0"/>
        <v>14.804347826086957</v>
      </c>
      <c r="K25" s="7">
        <f t="shared" si="1"/>
        <v>7.32258064516129</v>
      </c>
      <c r="L25" s="7">
        <f t="shared" si="2"/>
        <v>2.0217391304347827</v>
      </c>
      <c r="M25" s="4">
        <v>36</v>
      </c>
      <c r="N25" s="4">
        <v>4</v>
      </c>
      <c r="O25" s="4">
        <v>81</v>
      </c>
      <c r="P25" s="4">
        <v>6</v>
      </c>
      <c r="Q25" s="6">
        <v>428.8</v>
      </c>
      <c r="R25" s="6" t="s">
        <v>192</v>
      </c>
      <c r="S25" s="6" t="s">
        <v>194</v>
      </c>
    </row>
    <row r="26" spans="1:19" ht="18" customHeight="1">
      <c r="A26" s="4" t="s">
        <v>68</v>
      </c>
      <c r="B26" s="4" t="s">
        <v>26</v>
      </c>
      <c r="C26" s="4" t="s">
        <v>69</v>
      </c>
      <c r="D26" s="5">
        <v>41234</v>
      </c>
      <c r="E26" s="4" t="s">
        <v>70</v>
      </c>
      <c r="F26" s="4" t="s">
        <v>191</v>
      </c>
      <c r="G26" s="4">
        <v>682</v>
      </c>
      <c r="H26" s="4">
        <v>552</v>
      </c>
      <c r="I26" s="4">
        <v>1231</v>
      </c>
      <c r="J26" s="7">
        <f t="shared" si="0"/>
        <v>13.380434782608695</v>
      </c>
      <c r="K26" s="7">
        <f t="shared" si="1"/>
        <v>9.46923076923077</v>
      </c>
      <c r="L26" s="7">
        <f t="shared" si="2"/>
        <v>1.4130434782608696</v>
      </c>
      <c r="M26" s="4">
        <v>37</v>
      </c>
      <c r="N26" s="4">
        <v>5.5</v>
      </c>
      <c r="O26" s="4">
        <v>78</v>
      </c>
      <c r="P26" s="4">
        <v>6</v>
      </c>
      <c r="Q26" s="6">
        <v>391.2</v>
      </c>
      <c r="R26" s="6" t="s">
        <v>205</v>
      </c>
      <c r="S26" s="6" t="s">
        <v>198</v>
      </c>
    </row>
    <row r="27" spans="1:19" ht="18" customHeight="1">
      <c r="A27" s="4" t="s">
        <v>71</v>
      </c>
      <c r="B27" s="4" t="s">
        <v>6</v>
      </c>
      <c r="C27" s="4" t="s">
        <v>72</v>
      </c>
      <c r="D27" s="5">
        <v>41217</v>
      </c>
      <c r="E27" s="4" t="s">
        <v>73</v>
      </c>
      <c r="F27" s="4" t="s">
        <v>191</v>
      </c>
      <c r="G27" s="4">
        <v>786</v>
      </c>
      <c r="H27" s="4">
        <v>548</v>
      </c>
      <c r="I27" s="4">
        <v>1294</v>
      </c>
      <c r="J27" s="7">
        <f t="shared" si="0"/>
        <v>14.065217391304348</v>
      </c>
      <c r="K27" s="7">
        <f t="shared" si="1"/>
        <v>5.436974789915967</v>
      </c>
      <c r="L27" s="7">
        <f t="shared" si="2"/>
        <v>2.5869565217391304</v>
      </c>
      <c r="M27" s="4">
        <v>37</v>
      </c>
      <c r="N27" s="4">
        <v>3.5</v>
      </c>
      <c r="O27" s="4">
        <v>82</v>
      </c>
      <c r="P27" s="4">
        <v>4</v>
      </c>
      <c r="Q27" s="6">
        <v>473.3</v>
      </c>
      <c r="R27" s="6" t="s">
        <v>192</v>
      </c>
      <c r="S27" s="6" t="s">
        <v>193</v>
      </c>
    </row>
    <row r="28" spans="1:19" ht="18" customHeight="1">
      <c r="A28" s="4" t="s">
        <v>74</v>
      </c>
      <c r="B28" s="4" t="s">
        <v>13</v>
      </c>
      <c r="C28" s="4" t="s">
        <v>75</v>
      </c>
      <c r="D28" s="5">
        <v>41222</v>
      </c>
      <c r="E28" s="4" t="s">
        <v>76</v>
      </c>
      <c r="F28" s="4" t="s">
        <v>191</v>
      </c>
      <c r="G28" s="4">
        <v>642</v>
      </c>
      <c r="H28" s="4">
        <v>454</v>
      </c>
      <c r="I28" s="4">
        <v>986</v>
      </c>
      <c r="J28" s="7">
        <f t="shared" si="0"/>
        <v>10.717391304347826</v>
      </c>
      <c r="K28" s="7">
        <f t="shared" si="1"/>
        <v>5.244680851063829</v>
      </c>
      <c r="L28" s="7">
        <f t="shared" si="2"/>
        <v>2.0434782608695654</v>
      </c>
      <c r="M28" s="4">
        <v>35</v>
      </c>
      <c r="N28" s="4">
        <v>4.5</v>
      </c>
      <c r="O28" s="4">
        <v>87</v>
      </c>
      <c r="P28" s="4">
        <v>7</v>
      </c>
      <c r="Q28" s="6">
        <v>373.2</v>
      </c>
      <c r="R28" s="6" t="s">
        <v>192</v>
      </c>
      <c r="S28" s="6" t="s">
        <v>193</v>
      </c>
    </row>
    <row r="29" spans="1:19" ht="18" customHeight="1">
      <c r="A29" s="4" t="s">
        <v>77</v>
      </c>
      <c r="B29" s="4" t="s">
        <v>13</v>
      </c>
      <c r="C29" s="4" t="s">
        <v>78</v>
      </c>
      <c r="D29" s="5">
        <v>41231</v>
      </c>
      <c r="E29" s="4" t="s">
        <v>39</v>
      </c>
      <c r="F29" s="4" t="s">
        <v>191</v>
      </c>
      <c r="G29" s="4">
        <v>682</v>
      </c>
      <c r="H29" s="4">
        <v>466</v>
      </c>
      <c r="I29" s="4">
        <v>1183</v>
      </c>
      <c r="J29" s="7">
        <f t="shared" si="0"/>
        <v>12.858695652173912</v>
      </c>
      <c r="K29" s="7">
        <f t="shared" si="1"/>
        <v>5.476851851851851</v>
      </c>
      <c r="L29" s="7">
        <f t="shared" si="2"/>
        <v>2.347826086956522</v>
      </c>
      <c r="M29" s="4">
        <v>37</v>
      </c>
      <c r="N29" s="4">
        <v>4.5</v>
      </c>
      <c r="O29" s="4">
        <v>82</v>
      </c>
      <c r="P29" s="4">
        <v>4</v>
      </c>
      <c r="Q29" s="6">
        <v>390.2</v>
      </c>
      <c r="R29" s="6" t="s">
        <v>195</v>
      </c>
      <c r="S29" s="6" t="s">
        <v>198</v>
      </c>
    </row>
    <row r="30" spans="1:19" ht="18" customHeight="1">
      <c r="A30" s="4" t="s">
        <v>79</v>
      </c>
      <c r="B30" s="4" t="s">
        <v>6</v>
      </c>
      <c r="C30" s="4" t="s">
        <v>80</v>
      </c>
      <c r="D30" s="5">
        <v>41216</v>
      </c>
      <c r="E30" s="4" t="s">
        <v>73</v>
      </c>
      <c r="F30" s="4" t="s">
        <v>191</v>
      </c>
      <c r="G30" s="4">
        <v>684</v>
      </c>
      <c r="H30" s="4">
        <v>506</v>
      </c>
      <c r="I30" s="4">
        <v>1054</v>
      </c>
      <c r="J30" s="7">
        <f t="shared" si="0"/>
        <v>11.456521739130435</v>
      </c>
      <c r="K30" s="7">
        <f t="shared" si="1"/>
        <v>5.9213483146067425</v>
      </c>
      <c r="L30" s="7">
        <f t="shared" si="2"/>
        <v>1.934782608695652</v>
      </c>
      <c r="M30" s="4">
        <v>38</v>
      </c>
      <c r="N30" s="4">
        <v>4</v>
      </c>
      <c r="O30" s="4">
        <v>84</v>
      </c>
      <c r="P30" s="4">
        <v>6</v>
      </c>
      <c r="Q30" s="6">
        <v>413.4</v>
      </c>
      <c r="R30" s="6" t="s">
        <v>192</v>
      </c>
      <c r="S30" s="6" t="s">
        <v>196</v>
      </c>
    </row>
    <row r="31" spans="1:19" ht="18" customHeight="1">
      <c r="A31" s="4" t="s">
        <v>81</v>
      </c>
      <c r="B31" s="4" t="s">
        <v>6</v>
      </c>
      <c r="C31" s="4" t="s">
        <v>82</v>
      </c>
      <c r="D31" s="5">
        <v>41215</v>
      </c>
      <c r="E31" s="4" t="s">
        <v>73</v>
      </c>
      <c r="F31" s="4" t="s">
        <v>191</v>
      </c>
      <c r="G31" s="4">
        <v>762</v>
      </c>
      <c r="H31" s="4">
        <v>510</v>
      </c>
      <c r="I31" s="4">
        <v>1197</v>
      </c>
      <c r="J31" s="7">
        <f t="shared" si="0"/>
        <v>13.01086956521739</v>
      </c>
      <c r="K31" s="7">
        <f t="shared" si="1"/>
        <v>4.749999999999999</v>
      </c>
      <c r="L31" s="7">
        <f t="shared" si="2"/>
        <v>2.739130434782609</v>
      </c>
      <c r="M31" s="4">
        <v>35</v>
      </c>
      <c r="N31" s="4">
        <v>2</v>
      </c>
      <c r="O31" s="4">
        <v>98</v>
      </c>
      <c r="P31" s="4">
        <v>5</v>
      </c>
      <c r="Q31" s="6">
        <v>489.8</v>
      </c>
      <c r="R31" s="6" t="s">
        <v>204</v>
      </c>
      <c r="S31" s="6" t="s">
        <v>193</v>
      </c>
    </row>
    <row r="32" spans="1:19" ht="18" customHeight="1">
      <c r="A32" s="4" t="s">
        <v>83</v>
      </c>
      <c r="B32" s="4" t="s">
        <v>13</v>
      </c>
      <c r="C32" s="4" t="s">
        <v>84</v>
      </c>
      <c r="D32" s="5">
        <v>41224</v>
      </c>
      <c r="E32" s="4" t="s">
        <v>76</v>
      </c>
      <c r="F32" s="4" t="s">
        <v>191</v>
      </c>
      <c r="G32" s="4">
        <v>554</v>
      </c>
      <c r="H32" s="4">
        <v>385</v>
      </c>
      <c r="I32" s="4">
        <v>869</v>
      </c>
      <c r="J32" s="7">
        <f t="shared" si="0"/>
        <v>9.445652173913043</v>
      </c>
      <c r="K32" s="7">
        <f t="shared" si="1"/>
        <v>5.1420118343195265</v>
      </c>
      <c r="L32" s="7">
        <f t="shared" si="2"/>
        <v>1.8369565217391304</v>
      </c>
      <c r="M32" s="4">
        <v>34</v>
      </c>
      <c r="N32" s="4">
        <v>2.5</v>
      </c>
      <c r="O32" s="4">
        <v>85</v>
      </c>
      <c r="P32" s="4">
        <v>4</v>
      </c>
      <c r="Q32" s="6">
        <v>339.7</v>
      </c>
      <c r="R32" s="6" t="s">
        <v>192</v>
      </c>
      <c r="S32" s="6" t="s">
        <v>194</v>
      </c>
    </row>
    <row r="33" spans="1:19" ht="18" customHeight="1">
      <c r="A33" s="4" t="s">
        <v>85</v>
      </c>
      <c r="B33" s="4" t="s">
        <v>86</v>
      </c>
      <c r="C33" s="4" t="s">
        <v>87</v>
      </c>
      <c r="D33" s="5">
        <v>41269</v>
      </c>
      <c r="E33" s="4" t="s">
        <v>88</v>
      </c>
      <c r="F33" s="4" t="s">
        <v>191</v>
      </c>
      <c r="G33" s="4">
        <v>536</v>
      </c>
      <c r="H33" s="4">
        <v>396</v>
      </c>
      <c r="I33" s="4">
        <v>1158</v>
      </c>
      <c r="J33" s="7">
        <f t="shared" si="0"/>
        <v>12.58695652173913</v>
      </c>
      <c r="K33" s="7">
        <f t="shared" si="1"/>
        <v>8.27142857142857</v>
      </c>
      <c r="L33" s="7">
        <f t="shared" si="2"/>
        <v>1.5217391304347827</v>
      </c>
      <c r="M33" s="4">
        <v>34</v>
      </c>
      <c r="N33" s="4">
        <v>3</v>
      </c>
      <c r="O33" s="4">
        <v>79</v>
      </c>
      <c r="P33" s="4">
        <v>6</v>
      </c>
      <c r="Q33" s="6">
        <v>304.6</v>
      </c>
      <c r="R33" s="6" t="s">
        <v>199</v>
      </c>
      <c r="S33" s="6" t="s">
        <v>194</v>
      </c>
    </row>
    <row r="34" spans="1:19" ht="18" customHeight="1">
      <c r="A34" s="4" t="s">
        <v>89</v>
      </c>
      <c r="B34" s="4" t="s">
        <v>17</v>
      </c>
      <c r="C34" s="4" t="s">
        <v>90</v>
      </c>
      <c r="D34" s="5">
        <v>41232</v>
      </c>
      <c r="E34" s="4" t="s">
        <v>19</v>
      </c>
      <c r="F34" s="4" t="s">
        <v>191</v>
      </c>
      <c r="G34" s="4">
        <v>802</v>
      </c>
      <c r="H34" s="4">
        <v>606</v>
      </c>
      <c r="I34" s="4">
        <v>1352</v>
      </c>
      <c r="J34" s="7">
        <f t="shared" si="0"/>
        <v>14.695652173913043</v>
      </c>
      <c r="K34" s="7">
        <f t="shared" si="1"/>
        <v>6.897959183673469</v>
      </c>
      <c r="L34" s="7">
        <f t="shared" si="2"/>
        <v>2.130434782608696</v>
      </c>
      <c r="M34" s="4">
        <v>43</v>
      </c>
      <c r="N34" s="4">
        <v>4</v>
      </c>
      <c r="O34" s="4">
        <v>76</v>
      </c>
      <c r="P34" s="4">
        <v>5</v>
      </c>
      <c r="Q34" s="6">
        <v>457.7</v>
      </c>
      <c r="R34" s="6" t="s">
        <v>192</v>
      </c>
      <c r="S34" s="6" t="s">
        <v>198</v>
      </c>
    </row>
    <row r="35" spans="1:19" ht="18" customHeight="1">
      <c r="A35" s="4" t="s">
        <v>91</v>
      </c>
      <c r="B35" s="4" t="s">
        <v>13</v>
      </c>
      <c r="C35" s="4" t="s">
        <v>92</v>
      </c>
      <c r="D35" s="5">
        <v>41251</v>
      </c>
      <c r="E35" s="4" t="s">
        <v>93</v>
      </c>
      <c r="F35" s="4" t="s">
        <v>191</v>
      </c>
      <c r="G35" s="4">
        <v>672</v>
      </c>
      <c r="H35" s="4">
        <v>495</v>
      </c>
      <c r="I35" s="4">
        <v>1187</v>
      </c>
      <c r="J35" s="7">
        <f t="shared" si="0"/>
        <v>12.902173913043478</v>
      </c>
      <c r="K35" s="7">
        <f t="shared" si="1"/>
        <v>6.706214689265536</v>
      </c>
      <c r="L35" s="7">
        <f t="shared" si="2"/>
        <v>1.923913043478261</v>
      </c>
      <c r="M35" s="4">
        <v>35</v>
      </c>
      <c r="N35" s="4">
        <v>4.5</v>
      </c>
      <c r="O35" s="4">
        <v>79</v>
      </c>
      <c r="P35" s="4">
        <v>6</v>
      </c>
      <c r="Q35" s="6">
        <v>391.8</v>
      </c>
      <c r="R35" s="6" t="s">
        <v>195</v>
      </c>
      <c r="S35" s="6" t="s">
        <v>194</v>
      </c>
    </row>
    <row r="36" spans="1:19" ht="18" customHeight="1">
      <c r="A36" s="4" t="s">
        <v>94</v>
      </c>
      <c r="B36" s="4" t="s">
        <v>13</v>
      </c>
      <c r="C36" s="4" t="s">
        <v>95</v>
      </c>
      <c r="D36" s="5">
        <v>41216</v>
      </c>
      <c r="E36" s="4" t="s">
        <v>39</v>
      </c>
      <c r="F36" s="4" t="s">
        <v>191</v>
      </c>
      <c r="G36" s="4">
        <v>698</v>
      </c>
      <c r="H36" s="4">
        <v>510</v>
      </c>
      <c r="I36" s="4">
        <v>1179</v>
      </c>
      <c r="J36" s="7">
        <f t="shared" si="0"/>
        <v>12.815217391304348</v>
      </c>
      <c r="K36" s="7">
        <f t="shared" si="1"/>
        <v>6.2712765957446805</v>
      </c>
      <c r="L36" s="7">
        <f t="shared" si="2"/>
        <v>2.0434782608695654</v>
      </c>
      <c r="M36" s="4">
        <v>37</v>
      </c>
      <c r="N36" s="4">
        <v>3.5</v>
      </c>
      <c r="O36" s="4">
        <v>84</v>
      </c>
      <c r="P36" s="4">
        <v>5</v>
      </c>
      <c r="Q36" s="6">
        <v>420.2</v>
      </c>
      <c r="R36" s="6" t="s">
        <v>192</v>
      </c>
      <c r="S36" s="6" t="s">
        <v>196</v>
      </c>
    </row>
    <row r="37" spans="1:19" ht="18" customHeight="1">
      <c r="A37" s="4" t="s">
        <v>96</v>
      </c>
      <c r="B37" s="4" t="s">
        <v>2</v>
      </c>
      <c r="C37" s="4" t="s">
        <v>97</v>
      </c>
      <c r="D37" s="5">
        <v>41259</v>
      </c>
      <c r="E37" s="4" t="s">
        <v>48</v>
      </c>
      <c r="F37" s="4" t="s">
        <v>191</v>
      </c>
      <c r="G37" s="4">
        <v>574</v>
      </c>
      <c r="H37" s="4">
        <v>395</v>
      </c>
      <c r="I37" s="4">
        <v>1117</v>
      </c>
      <c r="J37" s="7">
        <f t="shared" si="0"/>
        <v>12.141304347826088</v>
      </c>
      <c r="K37" s="7">
        <f t="shared" si="1"/>
        <v>6.240223463687151</v>
      </c>
      <c r="L37" s="7">
        <f t="shared" si="2"/>
        <v>1.9456521739130435</v>
      </c>
      <c r="M37" s="4">
        <v>37</v>
      </c>
      <c r="N37" s="4">
        <v>5.5</v>
      </c>
      <c r="O37" s="4">
        <v>85</v>
      </c>
      <c r="P37" s="4">
        <v>7</v>
      </c>
      <c r="Q37" s="6">
        <v>325.6</v>
      </c>
      <c r="R37" s="6" t="s">
        <v>192</v>
      </c>
      <c r="S37" s="6" t="s">
        <v>198</v>
      </c>
    </row>
    <row r="38" spans="1:19" ht="18" customHeight="1">
      <c r="A38" s="4" t="s">
        <v>98</v>
      </c>
      <c r="B38" s="4" t="s">
        <v>13</v>
      </c>
      <c r="C38" s="4" t="s">
        <v>99</v>
      </c>
      <c r="D38" s="5">
        <v>41270</v>
      </c>
      <c r="E38" s="4" t="s">
        <v>100</v>
      </c>
      <c r="F38" s="4" t="s">
        <v>191</v>
      </c>
      <c r="G38" s="4">
        <v>582</v>
      </c>
      <c r="H38" s="4">
        <v>405</v>
      </c>
      <c r="I38" s="4">
        <v>915</v>
      </c>
      <c r="J38" s="7">
        <f t="shared" si="0"/>
        <v>9.945652173913043</v>
      </c>
      <c r="K38" s="7">
        <f t="shared" si="1"/>
        <v>5.169491525423728</v>
      </c>
      <c r="L38" s="7">
        <f t="shared" si="2"/>
        <v>1.923913043478261</v>
      </c>
      <c r="M38" s="4">
        <v>36</v>
      </c>
      <c r="N38" s="4">
        <v>2.5</v>
      </c>
      <c r="O38" s="4">
        <v>77</v>
      </c>
      <c r="P38" s="4">
        <v>4</v>
      </c>
      <c r="Q38" s="6">
        <v>350.8</v>
      </c>
      <c r="R38" s="6" t="s">
        <v>197</v>
      </c>
      <c r="S38" s="6" t="s">
        <v>193</v>
      </c>
    </row>
    <row r="39" spans="1:19" ht="18" customHeight="1">
      <c r="A39" s="4" t="s">
        <v>101</v>
      </c>
      <c r="B39" s="4" t="s">
        <v>6</v>
      </c>
      <c r="C39" s="4" t="s">
        <v>102</v>
      </c>
      <c r="D39" s="5">
        <v>41267</v>
      </c>
      <c r="E39" s="4" t="s">
        <v>103</v>
      </c>
      <c r="F39" s="4" t="s">
        <v>191</v>
      </c>
      <c r="G39" s="4">
        <v>616</v>
      </c>
      <c r="H39" s="4">
        <v>405</v>
      </c>
      <c r="I39" s="4">
        <v>1115</v>
      </c>
      <c r="J39" s="7">
        <f t="shared" si="0"/>
        <v>12.119565217391305</v>
      </c>
      <c r="K39" s="7">
        <f t="shared" si="1"/>
        <v>5.2843601895734595</v>
      </c>
      <c r="L39" s="7">
        <f t="shared" si="2"/>
        <v>2.2934782608695654</v>
      </c>
      <c r="M39" s="4">
        <v>34</v>
      </c>
      <c r="N39" s="4">
        <v>3.5</v>
      </c>
      <c r="O39" s="4">
        <v>77</v>
      </c>
      <c r="P39" s="4">
        <v>4</v>
      </c>
      <c r="Q39" s="6">
        <v>360.4</v>
      </c>
      <c r="R39" s="6" t="s">
        <v>195</v>
      </c>
      <c r="S39" s="6" t="s">
        <v>193</v>
      </c>
    </row>
    <row r="40" spans="1:19" ht="18" customHeight="1">
      <c r="A40" s="4" t="s">
        <v>104</v>
      </c>
      <c r="B40" s="4" t="s">
        <v>17</v>
      </c>
      <c r="C40" s="4" t="s">
        <v>105</v>
      </c>
      <c r="D40" s="5">
        <v>41228</v>
      </c>
      <c r="E40" s="4" t="s">
        <v>31</v>
      </c>
      <c r="F40" s="4" t="s">
        <v>191</v>
      </c>
      <c r="G40" s="4">
        <v>740</v>
      </c>
      <c r="H40" s="4">
        <v>530</v>
      </c>
      <c r="I40" s="4">
        <v>1342</v>
      </c>
      <c r="J40" s="7">
        <f t="shared" si="0"/>
        <v>14.58695652173913</v>
      </c>
      <c r="K40" s="7">
        <f t="shared" si="1"/>
        <v>6.390476190476191</v>
      </c>
      <c r="L40" s="7">
        <f t="shared" si="2"/>
        <v>2.282608695652174</v>
      </c>
      <c r="M40" s="4">
        <v>39</v>
      </c>
      <c r="N40" s="4">
        <v>4.5</v>
      </c>
      <c r="O40" s="4">
        <v>84</v>
      </c>
      <c r="P40" s="4">
        <v>6</v>
      </c>
      <c r="Q40" s="6">
        <v>421.2</v>
      </c>
      <c r="R40" s="6" t="s">
        <v>192</v>
      </c>
      <c r="S40" s="6" t="s">
        <v>194</v>
      </c>
    </row>
    <row r="41" spans="1:19" ht="18" customHeight="1">
      <c r="A41" s="4" t="s">
        <v>106</v>
      </c>
      <c r="B41" s="4" t="s">
        <v>26</v>
      </c>
      <c r="C41" s="4" t="s">
        <v>107</v>
      </c>
      <c r="D41" s="5">
        <v>41225</v>
      </c>
      <c r="E41" s="4" t="s">
        <v>108</v>
      </c>
      <c r="F41" s="4" t="s">
        <v>191</v>
      </c>
      <c r="G41" s="4">
        <v>758</v>
      </c>
      <c r="H41" s="4">
        <v>590</v>
      </c>
      <c r="I41" s="4">
        <v>1234</v>
      </c>
      <c r="J41" s="7">
        <f t="shared" si="0"/>
        <v>13.41304347826087</v>
      </c>
      <c r="K41" s="7">
        <f t="shared" si="1"/>
        <v>7.345238095238096</v>
      </c>
      <c r="L41" s="7">
        <f t="shared" si="2"/>
        <v>1.826086956521739</v>
      </c>
      <c r="M41" s="4">
        <v>36</v>
      </c>
      <c r="N41" s="4">
        <v>4</v>
      </c>
      <c r="O41" s="4">
        <v>74</v>
      </c>
      <c r="P41" s="4">
        <v>5</v>
      </c>
      <c r="Q41" s="6">
        <v>437.7</v>
      </c>
      <c r="R41" s="6" t="s">
        <v>195</v>
      </c>
      <c r="S41" s="6" t="s">
        <v>193</v>
      </c>
    </row>
    <row r="42" spans="1:19" ht="18" customHeight="1">
      <c r="A42" s="4" t="s">
        <v>109</v>
      </c>
      <c r="B42" s="4" t="s">
        <v>6</v>
      </c>
      <c r="C42" s="4" t="s">
        <v>110</v>
      </c>
      <c r="D42" s="5">
        <v>41238</v>
      </c>
      <c r="E42" s="4" t="s">
        <v>73</v>
      </c>
      <c r="F42" s="4" t="s">
        <v>191</v>
      </c>
      <c r="G42" s="4">
        <v>794</v>
      </c>
      <c r="H42" s="4">
        <v>604</v>
      </c>
      <c r="I42" s="4">
        <v>1176</v>
      </c>
      <c r="J42" s="7">
        <f t="shared" si="0"/>
        <v>12.782608695652174</v>
      </c>
      <c r="K42" s="7">
        <f t="shared" si="1"/>
        <v>6.189473684210527</v>
      </c>
      <c r="L42" s="7">
        <f t="shared" si="2"/>
        <v>2.0652173913043477</v>
      </c>
      <c r="M42" s="4">
        <v>38</v>
      </c>
      <c r="N42" s="4">
        <v>3.5</v>
      </c>
      <c r="O42" s="4">
        <v>88</v>
      </c>
      <c r="P42" s="4">
        <v>7</v>
      </c>
      <c r="Q42" s="6">
        <v>488.2</v>
      </c>
      <c r="R42" s="6" t="s">
        <v>192</v>
      </c>
      <c r="S42" s="6" t="s">
        <v>196</v>
      </c>
    </row>
    <row r="43" spans="1:19" ht="18" customHeight="1">
      <c r="A43" s="4" t="s">
        <v>111</v>
      </c>
      <c r="B43" s="4" t="s">
        <v>26</v>
      </c>
      <c r="C43" s="4" t="s">
        <v>112</v>
      </c>
      <c r="D43" s="5">
        <v>41225</v>
      </c>
      <c r="E43" s="4" t="s">
        <v>64</v>
      </c>
      <c r="F43" s="4" t="s">
        <v>191</v>
      </c>
      <c r="G43" s="4">
        <v>666</v>
      </c>
      <c r="H43" s="4">
        <v>540</v>
      </c>
      <c r="I43" s="4">
        <v>1200</v>
      </c>
      <c r="J43" s="7">
        <f t="shared" si="0"/>
        <v>13.043478260869565</v>
      </c>
      <c r="K43" s="7">
        <f t="shared" si="1"/>
        <v>9.523809523809522</v>
      </c>
      <c r="L43" s="7">
        <f t="shared" si="2"/>
        <v>1.3695652173913044</v>
      </c>
      <c r="M43" s="4">
        <v>38</v>
      </c>
      <c r="N43" s="4">
        <v>4</v>
      </c>
      <c r="O43" s="4">
        <v>86</v>
      </c>
      <c r="P43" s="4">
        <v>7</v>
      </c>
      <c r="Q43" s="6">
        <v>382.6</v>
      </c>
      <c r="R43" s="6" t="s">
        <v>199</v>
      </c>
      <c r="S43" s="6" t="s">
        <v>194</v>
      </c>
    </row>
    <row r="44" spans="1:19" ht="18" customHeight="1">
      <c r="A44" s="4" t="s">
        <v>113</v>
      </c>
      <c r="B44" s="4" t="s">
        <v>17</v>
      </c>
      <c r="C44" s="4" t="s">
        <v>114</v>
      </c>
      <c r="D44" s="5">
        <v>41244</v>
      </c>
      <c r="E44" s="4" t="s">
        <v>31</v>
      </c>
      <c r="F44" s="4" t="s">
        <v>191</v>
      </c>
      <c r="G44" s="4">
        <v>684</v>
      </c>
      <c r="H44" s="4">
        <v>526</v>
      </c>
      <c r="I44" s="4">
        <v>1210</v>
      </c>
      <c r="J44" s="7">
        <f t="shared" si="0"/>
        <v>13.152173913043478</v>
      </c>
      <c r="K44" s="7">
        <f t="shared" si="1"/>
        <v>7.658227848101266</v>
      </c>
      <c r="L44" s="7">
        <f t="shared" si="2"/>
        <v>1.7173913043478262</v>
      </c>
      <c r="M44" s="4">
        <v>41</v>
      </c>
      <c r="N44" s="4">
        <v>4.5</v>
      </c>
      <c r="O44" s="4">
        <v>85</v>
      </c>
      <c r="P44" s="4">
        <v>6</v>
      </c>
      <c r="Q44" s="6">
        <v>390.8</v>
      </c>
      <c r="R44" s="6" t="s">
        <v>195</v>
      </c>
      <c r="S44" s="6" t="s">
        <v>193</v>
      </c>
    </row>
    <row r="45" spans="1:19" ht="18" customHeight="1">
      <c r="A45" s="4" t="s">
        <v>115</v>
      </c>
      <c r="B45" s="4" t="s">
        <v>13</v>
      </c>
      <c r="C45" s="4" t="s">
        <v>116</v>
      </c>
      <c r="D45" s="5">
        <v>41253</v>
      </c>
      <c r="E45" s="4" t="s">
        <v>15</v>
      </c>
      <c r="F45" s="4" t="s">
        <v>191</v>
      </c>
      <c r="G45" s="4">
        <v>676</v>
      </c>
      <c r="H45" s="4">
        <v>485</v>
      </c>
      <c r="I45" s="4">
        <v>1295</v>
      </c>
      <c r="J45" s="7">
        <f t="shared" si="0"/>
        <v>14.076086956521738</v>
      </c>
      <c r="K45" s="7">
        <f t="shared" si="1"/>
        <v>6.780104712041884</v>
      </c>
      <c r="L45" s="7">
        <f t="shared" si="2"/>
        <v>2.0760869565217392</v>
      </c>
      <c r="M45" s="4">
        <v>38</v>
      </c>
      <c r="N45" s="4">
        <v>5.5</v>
      </c>
      <c r="O45" s="4">
        <v>87</v>
      </c>
      <c r="P45" s="4">
        <v>6</v>
      </c>
      <c r="Q45" s="6">
        <v>386.7</v>
      </c>
      <c r="R45" s="6" t="s">
        <v>195</v>
      </c>
      <c r="S45" s="6" t="s">
        <v>207</v>
      </c>
    </row>
    <row r="46" spans="1:19" ht="18" customHeight="1">
      <c r="A46" s="4" t="s">
        <v>117</v>
      </c>
      <c r="B46" s="4" t="s">
        <v>17</v>
      </c>
      <c r="C46" s="4" t="s">
        <v>118</v>
      </c>
      <c r="D46" s="5">
        <v>41274</v>
      </c>
      <c r="E46" s="4" t="s">
        <v>119</v>
      </c>
      <c r="F46" s="4" t="s">
        <v>191</v>
      </c>
      <c r="G46" s="4">
        <v>624</v>
      </c>
      <c r="H46" s="4">
        <v>482</v>
      </c>
      <c r="I46" s="4">
        <v>1131</v>
      </c>
      <c r="J46" s="7">
        <f t="shared" si="0"/>
        <v>12.293478260869565</v>
      </c>
      <c r="K46" s="7">
        <f t="shared" si="1"/>
        <v>7.964788732394366</v>
      </c>
      <c r="L46" s="7">
        <f t="shared" si="2"/>
        <v>1.5434782608695652</v>
      </c>
      <c r="M46" s="4">
        <v>40</v>
      </c>
      <c r="N46" s="4">
        <v>4.5</v>
      </c>
      <c r="O46" s="4">
        <v>78</v>
      </c>
      <c r="P46" s="4">
        <v>7</v>
      </c>
      <c r="Q46" s="6">
        <v>363</v>
      </c>
      <c r="R46" s="6" t="s">
        <v>195</v>
      </c>
      <c r="S46" s="6" t="s">
        <v>193</v>
      </c>
    </row>
    <row r="47" spans="1:19" ht="18" customHeight="1">
      <c r="A47" s="4" t="s">
        <v>120</v>
      </c>
      <c r="B47" s="4" t="s">
        <v>17</v>
      </c>
      <c r="C47" s="4" t="s">
        <v>121</v>
      </c>
      <c r="D47" s="5">
        <v>41263</v>
      </c>
      <c r="E47" s="4" t="s">
        <v>31</v>
      </c>
      <c r="F47" s="4" t="s">
        <v>191</v>
      </c>
      <c r="G47" s="4">
        <v>724</v>
      </c>
      <c r="H47" s="4">
        <v>564</v>
      </c>
      <c r="I47" s="4">
        <v>1226</v>
      </c>
      <c r="J47" s="7">
        <f t="shared" si="0"/>
        <v>13.326086956521738</v>
      </c>
      <c r="K47" s="7">
        <f t="shared" si="1"/>
        <v>7.6625</v>
      </c>
      <c r="L47" s="7">
        <f t="shared" si="2"/>
        <v>1.7391304347826086</v>
      </c>
      <c r="M47" s="4">
        <v>38</v>
      </c>
      <c r="N47" s="4">
        <v>3.5</v>
      </c>
      <c r="O47" s="4">
        <v>81</v>
      </c>
      <c r="P47" s="4">
        <v>5</v>
      </c>
      <c r="Q47" s="6">
        <v>421</v>
      </c>
      <c r="R47" s="6" t="s">
        <v>192</v>
      </c>
      <c r="S47" s="6" t="s">
        <v>196</v>
      </c>
    </row>
    <row r="48" spans="1:19" ht="18" customHeight="1">
      <c r="A48" s="4" t="s">
        <v>122</v>
      </c>
      <c r="B48" s="4" t="s">
        <v>13</v>
      </c>
      <c r="C48" s="4" t="s">
        <v>14</v>
      </c>
      <c r="D48" s="5">
        <v>41233</v>
      </c>
      <c r="E48" s="4" t="s">
        <v>123</v>
      </c>
      <c r="F48" s="4" t="s">
        <v>191</v>
      </c>
      <c r="G48" s="4">
        <v>740</v>
      </c>
      <c r="H48" s="4">
        <v>546</v>
      </c>
      <c r="I48" s="4">
        <v>1294</v>
      </c>
      <c r="J48" s="7">
        <f t="shared" si="0"/>
        <v>14.065217391304348</v>
      </c>
      <c r="K48" s="7">
        <f t="shared" si="1"/>
        <v>6.6701030927835046</v>
      </c>
      <c r="L48" s="7">
        <f t="shared" si="2"/>
        <v>2.108695652173913</v>
      </c>
      <c r="M48" s="4">
        <v>35</v>
      </c>
      <c r="N48" s="4">
        <v>5</v>
      </c>
      <c r="O48" s="4">
        <v>97</v>
      </c>
      <c r="P48" s="4">
        <v>7</v>
      </c>
      <c r="Q48" s="6">
        <v>430.2</v>
      </c>
      <c r="R48" s="6" t="s">
        <v>192</v>
      </c>
      <c r="S48" s="6" t="s">
        <v>198</v>
      </c>
    </row>
    <row r="49" spans="1:19" ht="18" customHeight="1">
      <c r="A49" s="4" t="s">
        <v>124</v>
      </c>
      <c r="B49" s="4" t="s">
        <v>17</v>
      </c>
      <c r="C49" s="4" t="s">
        <v>125</v>
      </c>
      <c r="D49" s="5">
        <v>41264</v>
      </c>
      <c r="E49" s="4" t="s">
        <v>19</v>
      </c>
      <c r="F49" s="4" t="s">
        <v>191</v>
      </c>
      <c r="G49" s="4">
        <v>696</v>
      </c>
      <c r="H49" s="4">
        <v>532</v>
      </c>
      <c r="I49" s="4">
        <v>1074</v>
      </c>
      <c r="J49" s="7">
        <f t="shared" si="0"/>
        <v>11.673913043478262</v>
      </c>
      <c r="K49" s="7">
        <f t="shared" si="1"/>
        <v>6.548780487804879</v>
      </c>
      <c r="L49" s="7">
        <f t="shared" si="2"/>
        <v>1.7826086956521738</v>
      </c>
      <c r="M49" s="4">
        <v>42</v>
      </c>
      <c r="N49" s="4">
        <v>3.5</v>
      </c>
      <c r="O49" s="4">
        <v>74</v>
      </c>
      <c r="P49" s="4">
        <v>7</v>
      </c>
      <c r="Q49" s="6">
        <v>385.7</v>
      </c>
      <c r="R49" s="6" t="s">
        <v>195</v>
      </c>
      <c r="S49" s="6" t="s">
        <v>202</v>
      </c>
    </row>
    <row r="50" spans="1:19" ht="18" customHeight="1">
      <c r="A50" s="4" t="s">
        <v>126</v>
      </c>
      <c r="B50" s="4" t="s">
        <v>2</v>
      </c>
      <c r="C50" s="4" t="s">
        <v>127</v>
      </c>
      <c r="D50" s="5">
        <v>41273</v>
      </c>
      <c r="E50" s="4" t="s">
        <v>128</v>
      </c>
      <c r="F50" s="4" t="s">
        <v>191</v>
      </c>
      <c r="G50" s="4">
        <v>690</v>
      </c>
      <c r="H50" s="4">
        <v>491</v>
      </c>
      <c r="I50" s="4">
        <v>1286</v>
      </c>
      <c r="J50" s="7">
        <f t="shared" si="0"/>
        <v>13.978260869565217</v>
      </c>
      <c r="K50" s="7">
        <f t="shared" si="1"/>
        <v>6.4623115577889445</v>
      </c>
      <c r="L50" s="7">
        <f t="shared" si="2"/>
        <v>2.1630434782608696</v>
      </c>
      <c r="M50" s="4">
        <v>35</v>
      </c>
      <c r="N50" s="4">
        <v>4.5</v>
      </c>
      <c r="O50" s="4">
        <v>71</v>
      </c>
      <c r="P50" s="4">
        <v>7</v>
      </c>
      <c r="Q50" s="6">
        <v>375</v>
      </c>
      <c r="R50" s="6" t="s">
        <v>199</v>
      </c>
      <c r="S50" s="6" t="s">
        <v>194</v>
      </c>
    </row>
    <row r="51" spans="1:19" ht="18" customHeight="1">
      <c r="A51" s="4" t="s">
        <v>129</v>
      </c>
      <c r="B51" s="4" t="s">
        <v>2</v>
      </c>
      <c r="C51" s="4" t="s">
        <v>130</v>
      </c>
      <c r="D51" s="5">
        <v>41266</v>
      </c>
      <c r="E51" s="4" t="s">
        <v>131</v>
      </c>
      <c r="F51" s="4" t="s">
        <v>191</v>
      </c>
      <c r="G51" s="4">
        <v>672</v>
      </c>
      <c r="H51" s="4">
        <v>493</v>
      </c>
      <c r="I51" s="4">
        <v>1232</v>
      </c>
      <c r="J51" s="7">
        <f t="shared" si="0"/>
        <v>13.391304347826088</v>
      </c>
      <c r="K51" s="7">
        <f t="shared" si="1"/>
        <v>6.882681564245811</v>
      </c>
      <c r="L51" s="7">
        <f t="shared" si="2"/>
        <v>1.9456521739130435</v>
      </c>
      <c r="M51" s="4">
        <v>38</v>
      </c>
      <c r="N51" s="4">
        <v>5.5</v>
      </c>
      <c r="O51" s="4">
        <v>77</v>
      </c>
      <c r="P51" s="4">
        <v>6</v>
      </c>
      <c r="Q51" s="6">
        <v>382.8</v>
      </c>
      <c r="R51" s="6" t="s">
        <v>199</v>
      </c>
      <c r="S51" s="6" t="s">
        <v>194</v>
      </c>
    </row>
    <row r="52" spans="1:19" ht="18" customHeight="1">
      <c r="A52" s="4" t="s">
        <v>132</v>
      </c>
      <c r="B52" s="4" t="s">
        <v>133</v>
      </c>
      <c r="C52" s="4" t="s">
        <v>134</v>
      </c>
      <c r="D52" s="5">
        <v>41233</v>
      </c>
      <c r="E52" s="4" t="s">
        <v>135</v>
      </c>
      <c r="F52" s="4" t="s">
        <v>191</v>
      </c>
      <c r="G52" s="4">
        <v>646</v>
      </c>
      <c r="H52" s="4">
        <v>474</v>
      </c>
      <c r="I52" s="4">
        <v>1163</v>
      </c>
      <c r="J52" s="7">
        <f t="shared" si="0"/>
        <v>12.641304347826088</v>
      </c>
      <c r="K52" s="7">
        <f t="shared" si="1"/>
        <v>6.761627906976744</v>
      </c>
      <c r="L52" s="7">
        <f t="shared" si="2"/>
        <v>1.8695652173913044</v>
      </c>
      <c r="M52" s="4">
        <v>41</v>
      </c>
      <c r="N52" s="4">
        <v>5</v>
      </c>
      <c r="O52" s="4">
        <v>74</v>
      </c>
      <c r="P52" s="4">
        <v>6</v>
      </c>
      <c r="Q52" s="6">
        <v>356.1</v>
      </c>
      <c r="R52" s="6" t="s">
        <v>195</v>
      </c>
      <c r="S52" s="6" t="s">
        <v>207</v>
      </c>
    </row>
    <row r="53" spans="1:19" ht="18" customHeight="1">
      <c r="A53" s="4" t="s">
        <v>136</v>
      </c>
      <c r="B53" s="4" t="s">
        <v>13</v>
      </c>
      <c r="C53" s="4" t="s">
        <v>137</v>
      </c>
      <c r="D53" s="5">
        <v>41215</v>
      </c>
      <c r="E53" s="4" t="s">
        <v>138</v>
      </c>
      <c r="F53" s="4" t="s">
        <v>191</v>
      </c>
      <c r="G53" s="4">
        <v>762</v>
      </c>
      <c r="H53" s="4">
        <v>638</v>
      </c>
      <c r="I53" s="4">
        <v>1120</v>
      </c>
      <c r="J53" s="7">
        <f t="shared" si="0"/>
        <v>12.173913043478262</v>
      </c>
      <c r="K53" s="7">
        <f t="shared" si="1"/>
        <v>9.03225806451613</v>
      </c>
      <c r="L53" s="7">
        <f t="shared" si="2"/>
        <v>1.3478260869565217</v>
      </c>
      <c r="M53" s="4">
        <v>42</v>
      </c>
      <c r="N53" s="4">
        <v>5.5</v>
      </c>
      <c r="O53" s="4">
        <v>86</v>
      </c>
      <c r="P53" s="4">
        <v>7</v>
      </c>
      <c r="Q53" s="6">
        <v>447.3</v>
      </c>
      <c r="R53" s="6" t="s">
        <v>192</v>
      </c>
      <c r="S53" s="6" t="s">
        <v>207</v>
      </c>
    </row>
    <row r="54" spans="1:19" ht="18" customHeight="1">
      <c r="A54" s="4" t="s">
        <v>139</v>
      </c>
      <c r="B54" s="4" t="s">
        <v>17</v>
      </c>
      <c r="C54" s="4" t="s">
        <v>140</v>
      </c>
      <c r="D54" s="5">
        <v>41250</v>
      </c>
      <c r="E54" s="4" t="s">
        <v>19</v>
      </c>
      <c r="F54" s="4" t="s">
        <v>191</v>
      </c>
      <c r="G54" s="4">
        <v>804</v>
      </c>
      <c r="H54" s="4">
        <v>610</v>
      </c>
      <c r="I54" s="4">
        <v>1332</v>
      </c>
      <c r="J54" s="7">
        <f t="shared" si="0"/>
        <v>14.478260869565217</v>
      </c>
      <c r="K54" s="7">
        <f t="shared" si="1"/>
        <v>6.865979381443299</v>
      </c>
      <c r="L54" s="7">
        <f t="shared" si="2"/>
        <v>2.108695652173913</v>
      </c>
      <c r="M54" s="4">
        <v>42</v>
      </c>
      <c r="N54" s="4">
        <v>3.5</v>
      </c>
      <c r="O54" s="4">
        <v>86</v>
      </c>
      <c r="P54" s="4">
        <v>6</v>
      </c>
      <c r="Q54" s="6">
        <v>470.6</v>
      </c>
      <c r="R54" s="6" t="s">
        <v>206</v>
      </c>
      <c r="S54" s="6" t="s">
        <v>193</v>
      </c>
    </row>
    <row r="55" spans="1:19" ht="18" customHeight="1">
      <c r="A55" s="4" t="s">
        <v>141</v>
      </c>
      <c r="B55" s="4" t="s">
        <v>17</v>
      </c>
      <c r="C55" s="4" t="s">
        <v>142</v>
      </c>
      <c r="D55" s="5">
        <v>41263</v>
      </c>
      <c r="E55" s="4" t="s">
        <v>19</v>
      </c>
      <c r="F55" s="4" t="s">
        <v>191</v>
      </c>
      <c r="G55" s="4">
        <v>730</v>
      </c>
      <c r="H55" s="4">
        <v>528</v>
      </c>
      <c r="I55" s="4">
        <v>1256</v>
      </c>
      <c r="J55" s="7">
        <f t="shared" si="0"/>
        <v>13.652173913043478</v>
      </c>
      <c r="K55" s="7">
        <f t="shared" si="1"/>
        <v>6.217821782178218</v>
      </c>
      <c r="L55" s="7">
        <f t="shared" si="2"/>
        <v>2.1956521739130435</v>
      </c>
      <c r="M55" s="4">
        <v>42</v>
      </c>
      <c r="N55" s="4">
        <v>3</v>
      </c>
      <c r="O55" s="4">
        <v>82</v>
      </c>
      <c r="P55" s="4">
        <v>5</v>
      </c>
      <c r="Q55" s="6">
        <v>430.4</v>
      </c>
      <c r="R55" s="6" t="s">
        <v>192</v>
      </c>
      <c r="S55" s="6" t="s">
        <v>196</v>
      </c>
    </row>
    <row r="56" spans="1:19" ht="18" customHeight="1">
      <c r="A56" s="4" t="s">
        <v>143</v>
      </c>
      <c r="B56" s="4" t="s">
        <v>6</v>
      </c>
      <c r="C56" s="4" t="s">
        <v>144</v>
      </c>
      <c r="D56" s="5">
        <v>41222</v>
      </c>
      <c r="E56" s="4" t="s">
        <v>45</v>
      </c>
      <c r="F56" s="4" t="s">
        <v>191</v>
      </c>
      <c r="G56" s="4">
        <v>664</v>
      </c>
      <c r="H56" s="4">
        <v>510</v>
      </c>
      <c r="I56" s="4">
        <v>1211</v>
      </c>
      <c r="J56" s="7">
        <f t="shared" si="0"/>
        <v>13.16304347826087</v>
      </c>
      <c r="K56" s="7">
        <f t="shared" si="1"/>
        <v>7.863636363636363</v>
      </c>
      <c r="L56" s="7">
        <f t="shared" si="2"/>
        <v>1.673913043478261</v>
      </c>
      <c r="M56" s="4">
        <v>36</v>
      </c>
      <c r="N56" s="4">
        <v>4</v>
      </c>
      <c r="O56" s="4">
        <v>82</v>
      </c>
      <c r="P56" s="4">
        <v>6</v>
      </c>
      <c r="Q56" s="6">
        <v>394.6</v>
      </c>
      <c r="R56" s="6" t="s">
        <v>206</v>
      </c>
      <c r="S56" s="6" t="s">
        <v>194</v>
      </c>
    </row>
    <row r="57" spans="1:19" ht="18" customHeight="1">
      <c r="A57" s="4" t="s">
        <v>145</v>
      </c>
      <c r="B57" s="4" t="s">
        <v>6</v>
      </c>
      <c r="C57" s="4" t="s">
        <v>146</v>
      </c>
      <c r="D57" s="5">
        <v>41264</v>
      </c>
      <c r="E57" s="4" t="s">
        <v>45</v>
      </c>
      <c r="F57" s="4" t="s">
        <v>191</v>
      </c>
      <c r="G57" s="4">
        <v>652</v>
      </c>
      <c r="H57" s="4">
        <v>481</v>
      </c>
      <c r="I57" s="4">
        <v>1178</v>
      </c>
      <c r="J57" s="7">
        <f t="shared" si="0"/>
        <v>12.804347826086957</v>
      </c>
      <c r="K57" s="7">
        <f t="shared" si="1"/>
        <v>6.888888888888889</v>
      </c>
      <c r="L57" s="7">
        <f t="shared" si="2"/>
        <v>1.858695652173913</v>
      </c>
      <c r="M57" s="4">
        <v>38</v>
      </c>
      <c r="N57" s="4">
        <v>2.5</v>
      </c>
      <c r="O57" s="4">
        <v>77</v>
      </c>
      <c r="P57" s="4">
        <v>2</v>
      </c>
      <c r="Q57" s="6">
        <v>376.1</v>
      </c>
      <c r="R57" s="6" t="s">
        <v>192</v>
      </c>
      <c r="S57" s="6" t="s">
        <v>194</v>
      </c>
    </row>
    <row r="58" spans="1:19" ht="18" customHeight="1">
      <c r="A58" s="4" t="s">
        <v>147</v>
      </c>
      <c r="B58" s="4" t="s">
        <v>6</v>
      </c>
      <c r="C58" s="4" t="s">
        <v>148</v>
      </c>
      <c r="D58" s="5">
        <v>41251</v>
      </c>
      <c r="E58" s="4" t="s">
        <v>149</v>
      </c>
      <c r="F58" s="4" t="s">
        <v>191</v>
      </c>
      <c r="G58" s="4">
        <v>666</v>
      </c>
      <c r="H58" s="4">
        <v>510</v>
      </c>
      <c r="I58" s="4">
        <v>1060</v>
      </c>
      <c r="J58" s="7">
        <f t="shared" si="0"/>
        <v>11.521739130434783</v>
      </c>
      <c r="K58" s="7">
        <f t="shared" si="1"/>
        <v>6.794871794871796</v>
      </c>
      <c r="L58" s="7">
        <f t="shared" si="2"/>
        <v>1.6956521739130435</v>
      </c>
      <c r="M58" s="4">
        <v>35</v>
      </c>
      <c r="N58" s="4">
        <v>4.5</v>
      </c>
      <c r="O58" s="4">
        <v>88</v>
      </c>
      <c r="P58" s="4">
        <v>5</v>
      </c>
      <c r="Q58" s="6">
        <v>411.2</v>
      </c>
      <c r="R58" s="6" t="s">
        <v>197</v>
      </c>
      <c r="S58" s="6" t="s">
        <v>194</v>
      </c>
    </row>
    <row r="59" spans="1:19" ht="18" customHeight="1">
      <c r="A59" s="4" t="s">
        <v>150</v>
      </c>
      <c r="B59" s="4" t="s">
        <v>13</v>
      </c>
      <c r="C59" s="4" t="s">
        <v>151</v>
      </c>
      <c r="D59" s="5">
        <v>41254</v>
      </c>
      <c r="E59" s="4" t="s">
        <v>64</v>
      </c>
      <c r="F59" s="4" t="s">
        <v>191</v>
      </c>
      <c r="G59" s="4">
        <v>586</v>
      </c>
      <c r="H59" s="4">
        <v>439</v>
      </c>
      <c r="I59" s="4">
        <v>958</v>
      </c>
      <c r="J59" s="7">
        <f t="shared" si="0"/>
        <v>10.41304347826087</v>
      </c>
      <c r="K59" s="7">
        <f t="shared" si="1"/>
        <v>6.517006802721088</v>
      </c>
      <c r="L59" s="7">
        <f t="shared" si="2"/>
        <v>1.5978260869565217</v>
      </c>
      <c r="M59" s="4">
        <v>37</v>
      </c>
      <c r="N59" s="4">
        <v>3</v>
      </c>
      <c r="O59" s="4">
        <v>75</v>
      </c>
      <c r="P59" s="4">
        <v>4</v>
      </c>
      <c r="Q59" s="6">
        <v>346.3</v>
      </c>
      <c r="R59" s="6" t="s">
        <v>206</v>
      </c>
      <c r="S59" s="6" t="s">
        <v>193</v>
      </c>
    </row>
    <row r="60" spans="1:19" ht="18" customHeight="1">
      <c r="A60" s="4" t="s">
        <v>152</v>
      </c>
      <c r="B60" s="4" t="s">
        <v>13</v>
      </c>
      <c r="C60" s="4" t="s">
        <v>153</v>
      </c>
      <c r="D60" s="5">
        <v>41233</v>
      </c>
      <c r="E60" s="4" t="s">
        <v>76</v>
      </c>
      <c r="F60" s="4" t="s">
        <v>191</v>
      </c>
      <c r="G60" s="4">
        <v>530</v>
      </c>
      <c r="H60" s="4">
        <v>356</v>
      </c>
      <c r="I60" s="4">
        <v>733</v>
      </c>
      <c r="J60" s="7">
        <f t="shared" si="0"/>
        <v>7.967391304347826</v>
      </c>
      <c r="K60" s="7">
        <f t="shared" si="1"/>
        <v>4.212643678160919</v>
      </c>
      <c r="L60" s="7">
        <f t="shared" si="2"/>
        <v>1.891304347826087</v>
      </c>
      <c r="M60" s="4">
        <v>29</v>
      </c>
      <c r="N60" s="4">
        <v>3.5</v>
      </c>
      <c r="O60" s="4">
        <v>85</v>
      </c>
      <c r="P60" s="4">
        <v>3</v>
      </c>
      <c r="Q60" s="6">
        <v>315.6</v>
      </c>
      <c r="R60" s="6" t="s">
        <v>192</v>
      </c>
      <c r="S60" s="6" t="s">
        <v>193</v>
      </c>
    </row>
    <row r="61" spans="1:19" ht="18" customHeight="1">
      <c r="A61" s="4" t="s">
        <v>154</v>
      </c>
      <c r="B61" s="4" t="s">
        <v>13</v>
      </c>
      <c r="C61" s="4" t="s">
        <v>155</v>
      </c>
      <c r="D61" s="5">
        <v>41271</v>
      </c>
      <c r="E61" s="4" t="s">
        <v>15</v>
      </c>
      <c r="F61" s="4" t="s">
        <v>191</v>
      </c>
      <c r="G61" s="4">
        <v>616</v>
      </c>
      <c r="H61" s="4">
        <v>455</v>
      </c>
      <c r="I61" s="4">
        <v>1067</v>
      </c>
      <c r="J61" s="7">
        <f t="shared" si="0"/>
        <v>11.597826086956522</v>
      </c>
      <c r="K61" s="7">
        <f t="shared" si="1"/>
        <v>6.627329192546584</v>
      </c>
      <c r="L61" s="7">
        <f t="shared" si="2"/>
        <v>1.75</v>
      </c>
      <c r="M61" s="4">
        <v>37</v>
      </c>
      <c r="N61" s="4">
        <v>4</v>
      </c>
      <c r="O61" s="4">
        <v>95</v>
      </c>
      <c r="P61" s="4">
        <v>5</v>
      </c>
      <c r="Q61" s="6">
        <v>376.9</v>
      </c>
      <c r="R61" s="6" t="s">
        <v>197</v>
      </c>
      <c r="S61" s="6" t="s">
        <v>194</v>
      </c>
    </row>
    <row r="62" spans="1:19" ht="18" customHeight="1">
      <c r="A62" s="4" t="s">
        <v>156</v>
      </c>
      <c r="B62" s="4" t="s">
        <v>13</v>
      </c>
      <c r="C62" s="4" t="s">
        <v>157</v>
      </c>
      <c r="D62" s="5">
        <v>41223</v>
      </c>
      <c r="E62" s="4" t="s">
        <v>158</v>
      </c>
      <c r="F62" s="4" t="s">
        <v>191</v>
      </c>
      <c r="G62" s="4">
        <v>618</v>
      </c>
      <c r="H62" s="4">
        <v>457</v>
      </c>
      <c r="I62" s="4">
        <v>1090</v>
      </c>
      <c r="J62" s="7">
        <f t="shared" si="0"/>
        <v>11.847826086956522</v>
      </c>
      <c r="K62" s="7">
        <f t="shared" si="1"/>
        <v>6.770186335403727</v>
      </c>
      <c r="L62" s="7">
        <f t="shared" si="2"/>
        <v>1.75</v>
      </c>
      <c r="M62" s="4">
        <v>34</v>
      </c>
      <c r="N62" s="4">
        <v>4</v>
      </c>
      <c r="O62" s="4">
        <v>87</v>
      </c>
      <c r="P62" s="4">
        <v>3</v>
      </c>
      <c r="Q62" s="6">
        <v>382</v>
      </c>
      <c r="R62" s="6" t="s">
        <v>197</v>
      </c>
      <c r="S62" s="6" t="s">
        <v>193</v>
      </c>
    </row>
    <row r="63" ht="18" customHeight="1">
      <c r="L63" s="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Stephen Conroy</dc:creator>
  <cp:keywords/>
  <dc:description/>
  <cp:lastModifiedBy>Stephen Conroy</cp:lastModifiedBy>
  <dcterms:created xsi:type="dcterms:W3CDTF">2014-08-08T13:41:34Z</dcterms:created>
  <dcterms:modified xsi:type="dcterms:W3CDTF">2014-08-15T15:17:20Z</dcterms:modified>
  <cp:category/>
  <cp:version/>
  <cp:contentType/>
  <cp:contentStatus/>
</cp:coreProperties>
</file>