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cbfcom-my.sharepoint.com/personal/adownes_icbf_com/Documents/Documents/Content planning 2026/Gene Ireland 2026 - Dairy/"/>
    </mc:Choice>
  </mc:AlternateContent>
  <xr:revisionPtr revIDLastSave="0" documentId="8_{4989758F-E530-4F91-B668-0248F4E010D5}" xr6:coauthVersionLast="47" xr6:coauthVersionMax="47" xr10:uidLastSave="{00000000-0000-0000-0000-000000000000}"/>
  <bookViews>
    <workbookView xWindow="-28920" yWindow="-120" windowWidth="29040" windowHeight="15720" xr2:uid="{50E94122-BE7B-4AEF-975C-B48B1E71BEF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72" i="1" l="1"/>
  <c r="AA72" i="1"/>
  <c r="Y72" i="1"/>
  <c r="X72" i="1"/>
  <c r="W72" i="1"/>
  <c r="V72" i="1"/>
  <c r="U72" i="1"/>
  <c r="T72" i="1"/>
  <c r="S72" i="1"/>
  <c r="R72" i="1"/>
  <c r="Q72" i="1"/>
  <c r="P72" i="1"/>
  <c r="O72" i="1"/>
  <c r="N72" i="1"/>
  <c r="M72" i="1"/>
  <c r="L72" i="1"/>
  <c r="K72" i="1"/>
  <c r="J72" i="1"/>
  <c r="I72" i="1"/>
  <c r="H72" i="1"/>
  <c r="U71" i="1"/>
  <c r="U70" i="1"/>
  <c r="U69" i="1"/>
  <c r="AB63" i="1"/>
  <c r="AA63" i="1"/>
  <c r="Y63" i="1"/>
  <c r="X63" i="1"/>
  <c r="W63" i="1"/>
  <c r="V63" i="1"/>
  <c r="T63" i="1"/>
  <c r="S63" i="1"/>
  <c r="R63" i="1"/>
  <c r="Q63" i="1"/>
  <c r="P63" i="1"/>
  <c r="O63" i="1"/>
  <c r="N63" i="1"/>
  <c r="M63" i="1"/>
  <c r="L63" i="1"/>
  <c r="K63" i="1"/>
  <c r="J63" i="1"/>
  <c r="I63" i="1"/>
  <c r="H63" i="1"/>
  <c r="U62" i="1"/>
  <c r="U61" i="1"/>
  <c r="U60" i="1"/>
  <c r="U59" i="1"/>
  <c r="U58" i="1"/>
  <c r="U57" i="1"/>
  <c r="U56" i="1"/>
  <c r="U55" i="1"/>
  <c r="U54" i="1"/>
  <c r="U53" i="1"/>
  <c r="U52" i="1"/>
  <c r="U51" i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U19" i="1"/>
  <c r="U18" i="1"/>
  <c r="U17" i="1"/>
  <c r="U16" i="1"/>
  <c r="U15" i="1"/>
  <c r="U14" i="1"/>
  <c r="U13" i="1"/>
  <c r="U12" i="1"/>
  <c r="U11" i="1"/>
  <c r="U10" i="1"/>
  <c r="U9" i="1"/>
  <c r="U8" i="1"/>
  <c r="U7" i="1"/>
  <c r="U6" i="1"/>
  <c r="U5" i="1"/>
  <c r="U4" i="1"/>
  <c r="U3" i="1"/>
  <c r="U2" i="1"/>
  <c r="U63" i="1" l="1"/>
</calcChain>
</file>

<file path=xl/sharedStrings.xml><?xml version="1.0" encoding="utf-8"?>
<sst xmlns="http://schemas.openxmlformats.org/spreadsheetml/2006/main" count="503" uniqueCount="250">
  <si>
    <t>ANIMAL NUMBER</t>
  </si>
  <si>
    <t>ANIMAL NAME</t>
  </si>
  <si>
    <t>PED STATUS</t>
  </si>
  <si>
    <t>HOL %</t>
  </si>
  <si>
    <t>AI COMPANY</t>
  </si>
  <si>
    <t xml:space="preserve">SIRE </t>
  </si>
  <si>
    <t>MGS</t>
  </si>
  <si>
    <t>EBI</t>
  </si>
  <si>
    <t>EBI REL %</t>
  </si>
  <si>
    <t>PROD SI</t>
  </si>
  <si>
    <t>FERT SI</t>
  </si>
  <si>
    <t>CARBON SI</t>
  </si>
  <si>
    <t>CALV SI</t>
  </si>
  <si>
    <t>BEEF SI</t>
  </si>
  <si>
    <t>MAINT SI</t>
  </si>
  <si>
    <t>MGT SI</t>
  </si>
  <si>
    <t>HEALTH SI</t>
  </si>
  <si>
    <t>M KG</t>
  </si>
  <si>
    <t>F kg</t>
  </si>
  <si>
    <t>P kg</t>
  </si>
  <si>
    <t>MILK SOLIDS</t>
  </si>
  <si>
    <t>F %</t>
  </si>
  <si>
    <t xml:space="preserve">P% </t>
  </si>
  <si>
    <t>CI</t>
  </si>
  <si>
    <t>SU %</t>
  </si>
  <si>
    <t>ELIG_DAIRY_HEIFS</t>
  </si>
  <si>
    <t>DH_CALV_DIFF</t>
  </si>
  <si>
    <t>DC_CALV_DIFF</t>
  </si>
  <si>
    <t>FR2793</t>
  </si>
  <si>
    <t>BALLYMADDOCK RINGO</t>
  </si>
  <si>
    <t>PED</t>
  </si>
  <si>
    <t>DOVEA</t>
  </si>
  <si>
    <t>FR9842</t>
  </si>
  <si>
    <t>Low</t>
  </si>
  <si>
    <t>FR2795</t>
  </si>
  <si>
    <t>MOANFUNE TOUCH SRM</t>
  </si>
  <si>
    <t>SRM</t>
  </si>
  <si>
    <t>FR5124</t>
  </si>
  <si>
    <t>FR4439</t>
  </si>
  <si>
    <t>FR2798</t>
  </si>
  <si>
    <t>CRAGANOIR RELIABLE</t>
  </si>
  <si>
    <t>FR9358</t>
  </si>
  <si>
    <t>FR4788</t>
  </si>
  <si>
    <t>FR2800</t>
  </si>
  <si>
    <t>HIGHPARK JEFFREY SRM</t>
  </si>
  <si>
    <t>FR8862</t>
  </si>
  <si>
    <t>FR7038</t>
  </si>
  <si>
    <t>FR2802</t>
  </si>
  <si>
    <t>BALLYCAMPION LEGACY SRM</t>
  </si>
  <si>
    <t>FR9816</t>
  </si>
  <si>
    <t>FR4337</t>
  </si>
  <si>
    <t>Moderate</t>
  </si>
  <si>
    <t>FR2806</t>
  </si>
  <si>
    <t>FORESTVIEW FASTMAN</t>
  </si>
  <si>
    <t>FR1185</t>
  </si>
  <si>
    <t>PKX</t>
  </si>
  <si>
    <t>FR2808</t>
  </si>
  <si>
    <t>RIVERSIDE KINGPIN SRM</t>
  </si>
  <si>
    <t>FR8466</t>
  </si>
  <si>
    <t>FR5860</t>
  </si>
  <si>
    <t>FR2811</t>
  </si>
  <si>
    <t>ATSHANBOE SEAMUS SRM</t>
  </si>
  <si>
    <t>OZG</t>
  </si>
  <si>
    <t>FR2813</t>
  </si>
  <si>
    <t>CORDUFFKELLY NIFTY SRM</t>
  </si>
  <si>
    <t>FR7944</t>
  </si>
  <si>
    <t>FR2079</t>
  </si>
  <si>
    <t>FR2815</t>
  </si>
  <si>
    <t>BALLYCAMPION DANNYBOY SRM</t>
  </si>
  <si>
    <t>KYZ</t>
  </si>
  <si>
    <t>FR2818</t>
  </si>
  <si>
    <t>MOANFUNE GOLDENFINGERS SRM</t>
  </si>
  <si>
    <t>FR6436</t>
  </si>
  <si>
    <t>FR2820</t>
  </si>
  <si>
    <t>CRAGANOIR RUTHLESS</t>
  </si>
  <si>
    <t>FZC</t>
  </si>
  <si>
    <t>FR2823</t>
  </si>
  <si>
    <t>HAGGARD BRUCE</t>
  </si>
  <si>
    <t>FR7293</t>
  </si>
  <si>
    <t>FR2826</t>
  </si>
  <si>
    <t>DRUMLOHAN SAMOA SRM</t>
  </si>
  <si>
    <t>FR8893</t>
  </si>
  <si>
    <t>FR2835</t>
  </si>
  <si>
    <t>BOYTONRATH RAYMOND</t>
  </si>
  <si>
    <t>FR8881</t>
  </si>
  <si>
    <t>FR4728</t>
  </si>
  <si>
    <t>FR2844</t>
  </si>
  <si>
    <t>CLONAMOHAN COMMANDER</t>
  </si>
  <si>
    <t>FR9819</t>
  </si>
  <si>
    <t>FR5857</t>
  </si>
  <si>
    <t>FR2862</t>
  </si>
  <si>
    <t>(EU)BALLYMADDOCK DUKE</t>
  </si>
  <si>
    <t>EUROGENE</t>
  </si>
  <si>
    <t>FR9094</t>
  </si>
  <si>
    <t>FR7863</t>
  </si>
  <si>
    <t>FR2873</t>
  </si>
  <si>
    <t>(EU)FEÁRUA PETE SRM</t>
  </si>
  <si>
    <t>FR7749</t>
  </si>
  <si>
    <t>FR2874</t>
  </si>
  <si>
    <t>(EU)CLONARD DONAGH SRM</t>
  </si>
  <si>
    <t>FR5118</t>
  </si>
  <si>
    <t>FR2875</t>
  </si>
  <si>
    <t>(EU)TULLERSTOWN CRUSADER</t>
  </si>
  <si>
    <t>FR6966</t>
  </si>
  <si>
    <t>FR2314</t>
  </si>
  <si>
    <t>FR2876</t>
  </si>
  <si>
    <t>(EU)GRENAGH DANO SRM</t>
  </si>
  <si>
    <t>FR9853</t>
  </si>
  <si>
    <t>FR2053</t>
  </si>
  <si>
    <t>FR2877</t>
  </si>
  <si>
    <t>(EU)FARRENBRIEN RATH SRM</t>
  </si>
  <si>
    <t>FR8709</t>
  </si>
  <si>
    <t>FR4428</t>
  </si>
  <si>
    <t>FR2878</t>
  </si>
  <si>
    <t>(EU)CLOCHRUA MARADONA</t>
  </si>
  <si>
    <t>FR6268</t>
  </si>
  <si>
    <t>FR2880</t>
  </si>
  <si>
    <t>(EU)SUTTONSRATH TITAN</t>
  </si>
  <si>
    <t>FR7869</t>
  </si>
  <si>
    <t>AFD</t>
  </si>
  <si>
    <t>FR2882</t>
  </si>
  <si>
    <t>(IG)SUTTONSRATH IRIDESCENT</t>
  </si>
  <si>
    <t>NCBC</t>
  </si>
  <si>
    <t>LWR</t>
  </si>
  <si>
    <t>FR2883</t>
  </si>
  <si>
    <t>(IG)BALLYPHILIP CORONA</t>
  </si>
  <si>
    <t>FR7929</t>
  </si>
  <si>
    <t>FR4600</t>
  </si>
  <si>
    <t>FR2884</t>
  </si>
  <si>
    <t>(EU)ARDROW JO</t>
  </si>
  <si>
    <t>FR8388</t>
  </si>
  <si>
    <t>FR2885</t>
  </si>
  <si>
    <t>(IG)MEENASCORTHY DARYZ SRM</t>
  </si>
  <si>
    <t>FR2887</t>
  </si>
  <si>
    <t>(IG)CLOONIGNEY HEXY</t>
  </si>
  <si>
    <t>FR9016</t>
  </si>
  <si>
    <t>FR7020</t>
  </si>
  <si>
    <t>FR2888</t>
  </si>
  <si>
    <t>(IG)TOBERMARTIN JACKAROO</t>
  </si>
  <si>
    <t>FR7806</t>
  </si>
  <si>
    <t>FR5581</t>
  </si>
  <si>
    <t>FR2889</t>
  </si>
  <si>
    <t>(EU)GLOSS JACKPOT SRM</t>
  </si>
  <si>
    <t>FR2890</t>
  </si>
  <si>
    <t>(IG)HIGHMOUNT CARRICK</t>
  </si>
  <si>
    <t>FR5816</t>
  </si>
  <si>
    <t>FR2891</t>
  </si>
  <si>
    <t>(IG)BUNACLOY BELIEVE</t>
  </si>
  <si>
    <t>FR5813</t>
  </si>
  <si>
    <t>FR7752</t>
  </si>
  <si>
    <t>FR2893</t>
  </si>
  <si>
    <t>(IG)CALLINAFERCY INSTANT</t>
  </si>
  <si>
    <t>FR1188</t>
  </si>
  <si>
    <t>FR2895</t>
  </si>
  <si>
    <t>(IG)KNOCKNASEED BETTERBOY SRM</t>
  </si>
  <si>
    <t>FR9022</t>
  </si>
  <si>
    <t>FR2904</t>
  </si>
  <si>
    <t>(IG)FAHA CONNICK SRM</t>
  </si>
  <si>
    <t>FR2907</t>
  </si>
  <si>
    <t>(IG)GARRA JONABELL</t>
  </si>
  <si>
    <t>FR6085</t>
  </si>
  <si>
    <t>FR2911</t>
  </si>
  <si>
    <t>(IG)BALLYGOWN MOOSTAR</t>
  </si>
  <si>
    <t>FR8658</t>
  </si>
  <si>
    <t>FR2912</t>
  </si>
  <si>
    <t>(IG)CLOONIGNEY TRIBEBOY</t>
  </si>
  <si>
    <t>FR2920</t>
  </si>
  <si>
    <t>(EU)LISDUFF MACINTOSH ET</t>
  </si>
  <si>
    <t>FR8631</t>
  </si>
  <si>
    <t>FR4608</t>
  </si>
  <si>
    <t>FR2922</t>
  </si>
  <si>
    <t>(IG)BROWNDUFF MAXICOURT</t>
  </si>
  <si>
    <t>FR6853</t>
  </si>
  <si>
    <t>FR2923</t>
  </si>
  <si>
    <t>(IG)COILBEE RACOON SRM</t>
  </si>
  <si>
    <t>FR9034</t>
  </si>
  <si>
    <t>FR4785</t>
  </si>
  <si>
    <t>FR2925</t>
  </si>
  <si>
    <t>(IG)BALLYLAWN CISCO SRM</t>
  </si>
  <si>
    <t>FR2926</t>
  </si>
  <si>
    <t>(EU)EGLISH DELZER SRM</t>
  </si>
  <si>
    <t>FR9872</t>
  </si>
  <si>
    <t>FR2236</t>
  </si>
  <si>
    <t>FR2928</t>
  </si>
  <si>
    <t>(IG)RUSSELLHILL COMPASS SRM</t>
  </si>
  <si>
    <t>FR8403</t>
  </si>
  <si>
    <t>FR5530</t>
  </si>
  <si>
    <t>FR2929</t>
  </si>
  <si>
    <t>(IG)SKEHANAGH GONZO</t>
  </si>
  <si>
    <t>FR9316</t>
  </si>
  <si>
    <t>FR6421</t>
  </si>
  <si>
    <t>FR2930</t>
  </si>
  <si>
    <t>(IG)KILLALOUGH THUNDER SRM</t>
  </si>
  <si>
    <t>FR9010</t>
  </si>
  <si>
    <t>FR2932</t>
  </si>
  <si>
    <t>(IG)BALLYDEHOB JASON</t>
  </si>
  <si>
    <t>FR7608</t>
  </si>
  <si>
    <t>FR4187</t>
  </si>
  <si>
    <t>FR2933</t>
  </si>
  <si>
    <t>(IG)RATHNADRINNA BELLBOY</t>
  </si>
  <si>
    <t>FR5803</t>
  </si>
  <si>
    <t>FR2935</t>
  </si>
  <si>
    <t>(IG)OLDABBEY ANALOG</t>
  </si>
  <si>
    <t>FR4481</t>
  </si>
  <si>
    <t>FR2937</t>
  </si>
  <si>
    <t>(IG)STONECARTHY PANELI</t>
  </si>
  <si>
    <t>FR2939</t>
  </si>
  <si>
    <t>(IG)GARRENDENNY NEMOV SRM</t>
  </si>
  <si>
    <t>FR2940</t>
  </si>
  <si>
    <t>KILLAVULLEN CARLO</t>
  </si>
  <si>
    <t>OPH</t>
  </si>
  <si>
    <t>FR2941</t>
  </si>
  <si>
    <t>(IG)WOODCREST LANGLEY</t>
  </si>
  <si>
    <t>FR7257</t>
  </si>
  <si>
    <t>FR2942</t>
  </si>
  <si>
    <t>(IG)MOUNTTEMPLE CLARENCE SRM</t>
  </si>
  <si>
    <t>FR2947</t>
  </si>
  <si>
    <t>(IG)KILPADDER POINTER</t>
  </si>
  <si>
    <t>FR5593</t>
  </si>
  <si>
    <t>FR2957</t>
  </si>
  <si>
    <t>(IG)COISCEAM TRAILBLAZER SRM</t>
  </si>
  <si>
    <t>YAB</t>
  </si>
  <si>
    <t>FR2959</t>
  </si>
  <si>
    <t>(IG)BALLYGOWN ALMATY</t>
  </si>
  <si>
    <t>FR5076</t>
  </si>
  <si>
    <t>FR2960</t>
  </si>
  <si>
    <t>(IG)TULLERSTOWN EZRA</t>
  </si>
  <si>
    <t>FR7071</t>
  </si>
  <si>
    <t>FR2964</t>
  </si>
  <si>
    <t>(IG)CRANNMOR PERFETTO SRM</t>
  </si>
  <si>
    <t>FR7890</t>
  </si>
  <si>
    <t>FR2965</t>
  </si>
  <si>
    <t>(IG)TEMPLENOE CANNON SRM</t>
  </si>
  <si>
    <t>FR7296</t>
  </si>
  <si>
    <t>CROSSBREDS</t>
  </si>
  <si>
    <t>BREED FRACTION</t>
  </si>
  <si>
    <t>FRX369</t>
  </si>
  <si>
    <t>(EU) KILGREANY ROCKY</t>
  </si>
  <si>
    <t>HO (53.13%)  FR (28.13%)  JE (9.38%)  MY (3.13%)  NR (3.13%)  UN (3.13%)</t>
  </si>
  <si>
    <t>FR2385</t>
  </si>
  <si>
    <t>FRX367</t>
  </si>
  <si>
    <t>(IG) FAGAN</t>
  </si>
  <si>
    <t>HO (56.25%)  FR (15.63%)  JE (28.13%)</t>
  </si>
  <si>
    <t>FR9943</t>
  </si>
  <si>
    <t>OKT</t>
  </si>
  <si>
    <t>FRX368</t>
  </si>
  <si>
    <t>(IG)DANGANBEG ZONDA XSR</t>
  </si>
  <si>
    <t>HO (65.63%)  FR (21.88%)  JE (12.5%)</t>
  </si>
  <si>
    <t>FR8637</t>
  </si>
  <si>
    <t>FR4530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</si>
</sst>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sz val="9"/>
      <color rgb="FF000000"/>
      <name val="Verdana"/>
      <family val="2"/>
    </font>
    <font>
      <sz val="1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1">
    <xf numFmtId="0" fontId="0" fillId="0" borderId="0" xfId="0"/>
    <xf numFmtId="1" fontId="1" fillId="2" borderId="1" xfId="0" applyNumberFormat="1" applyFont="1" applyFill="1" applyBorder="1" applyAlignment="1">
      <alignment horizontal="left"/>
    </xf>
    <xf numFmtId="0" fontId="1" fillId="2" borderId="1" xfId="0" applyFont="1" applyFill="1" applyBorder="1" applyAlignment="1">
      <alignment horizontal="left" wrapText="1"/>
    </xf>
    <xf numFmtId="0" fontId="1" fillId="2" borderId="1" xfId="0" applyFont="1" applyFill="1" applyBorder="1" applyAlignment="1">
      <alignment horizontal="center" wrapText="1"/>
    </xf>
    <xf numFmtId="9" fontId="1" fillId="2" borderId="1" xfId="0" applyNumberFormat="1" applyFont="1" applyFill="1" applyBorder="1" applyAlignment="1">
      <alignment horizontal="center" wrapText="1"/>
    </xf>
    <xf numFmtId="0" fontId="1" fillId="2" borderId="1" xfId="0" applyFont="1" applyFill="1" applyBorder="1" applyAlignment="1">
      <alignment wrapText="1"/>
    </xf>
    <xf numFmtId="1" fontId="1" fillId="2" borderId="1" xfId="0" applyNumberFormat="1" applyFont="1" applyFill="1" applyBorder="1" applyAlignment="1">
      <alignment horizontal="left" wrapText="1"/>
    </xf>
    <xf numFmtId="0" fontId="2" fillId="2" borderId="1" xfId="0" applyFont="1" applyFill="1" applyBorder="1" applyAlignment="1">
      <alignment horizontal="center" wrapText="1"/>
    </xf>
    <xf numFmtId="1" fontId="2" fillId="2" borderId="1" xfId="0" applyNumberFormat="1" applyFont="1" applyFill="1" applyBorder="1" applyAlignment="1">
      <alignment horizontal="center" wrapText="1"/>
    </xf>
    <xf numFmtId="1" fontId="0" fillId="0" borderId="1" xfId="0" applyNumberFormat="1" applyBorder="1" applyAlignment="1">
      <alignment horizontal="left"/>
    </xf>
    <xf numFmtId="0" fontId="0" fillId="0" borderId="1" xfId="0" applyBorder="1"/>
    <xf numFmtId="0" fontId="0" fillId="0" borderId="1" xfId="0" applyBorder="1" applyAlignment="1">
      <alignment horizontal="center"/>
    </xf>
    <xf numFmtId="9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0" fillId="0" borderId="0" xfId="0" applyNumberFormat="1" applyAlignment="1">
      <alignment horizontal="left"/>
    </xf>
    <xf numFmtId="0" fontId="3" fillId="0" borderId="1" xfId="0" applyFont="1" applyBorder="1" applyAlignment="1">
      <alignment horizontal="left"/>
    </xf>
    <xf numFmtId="1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1" fontId="0" fillId="4" borderId="0" xfId="0" applyNumberFormat="1" applyFill="1" applyAlignment="1">
      <alignment horizontal="left"/>
    </xf>
    <xf numFmtId="0" fontId="0" fillId="0" borderId="0" xfId="0" applyAlignment="1">
      <alignment horizontal="center"/>
    </xf>
    <xf numFmtId="9" fontId="0" fillId="0" borderId="0" xfId="0" applyNumberFormat="1" applyAlignment="1">
      <alignment horizontal="center"/>
    </xf>
    <xf numFmtId="1" fontId="0" fillId="0" borderId="0" xfId="0" applyNumberFormat="1"/>
    <xf numFmtId="1" fontId="1" fillId="4" borderId="1" xfId="0" applyNumberFormat="1" applyFont="1" applyFill="1" applyBorder="1" applyAlignment="1">
      <alignment horizontal="left"/>
    </xf>
    <xf numFmtId="0" fontId="1" fillId="4" borderId="1" xfId="0" applyFont="1" applyFill="1" applyBorder="1" applyAlignment="1">
      <alignment horizontal="left" wrapText="1"/>
    </xf>
    <xf numFmtId="0" fontId="1" fillId="4" borderId="1" xfId="0" applyFont="1" applyFill="1" applyBorder="1" applyAlignment="1">
      <alignment horizontal="center" wrapText="1"/>
    </xf>
    <xf numFmtId="9" fontId="1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wrapText="1"/>
    </xf>
    <xf numFmtId="1" fontId="1" fillId="4" borderId="1" xfId="0" applyNumberFormat="1" applyFont="1" applyFill="1" applyBorder="1" applyAlignment="1">
      <alignment horizontal="left" wrapText="1"/>
    </xf>
    <xf numFmtId="0" fontId="2" fillId="4" borderId="1" xfId="0" applyFont="1" applyFill="1" applyBorder="1" applyAlignment="1">
      <alignment horizontal="center" wrapText="1"/>
    </xf>
    <xf numFmtId="1" fontId="2" fillId="4" borderId="1" xfId="0" applyNumberFormat="1" applyFont="1" applyFill="1" applyBorder="1" applyAlignment="1">
      <alignment horizontal="center" wrapText="1"/>
    </xf>
    <xf numFmtId="9" fontId="0" fillId="0" borderId="1" xfId="0" applyNumberFormat="1" applyBorder="1" applyAlignment="1">
      <alignment horizontal="left"/>
    </xf>
    <xf numFmtId="1" fontId="1" fillId="5" borderId="1" xfId="0" applyNumberFormat="1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1" fontId="4" fillId="0" borderId="1" xfId="0" applyNumberFormat="1" applyFont="1" applyBorder="1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9" fontId="4" fillId="0" borderId="1" xfId="0" applyNumberFormat="1" applyFont="1" applyBorder="1" applyAlignment="1">
      <alignment horizontal="center"/>
    </xf>
    <xf numFmtId="1" fontId="4" fillId="0" borderId="1" xfId="0" applyNumberFormat="1" applyFont="1" applyBorder="1" applyAlignment="1">
      <alignment horizontal="center"/>
    </xf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9D8BC5-5F0F-4B5A-82E7-002F81FEB043}">
  <dimension ref="A1:AB72"/>
  <sheetViews>
    <sheetView tabSelected="1" workbookViewId="0">
      <selection activeCell="F28" sqref="F28"/>
    </sheetView>
  </sheetViews>
  <sheetFormatPr defaultRowHeight="14.4" x14ac:dyDescent="0.3"/>
  <cols>
    <col min="1" max="1" width="16.33203125" style="14" bestFit="1" customWidth="1"/>
    <col min="2" max="2" width="32.5546875" bestFit="1" customWidth="1"/>
    <col min="3" max="3" width="8.88671875" customWidth="1"/>
    <col min="4" max="4" width="65.5546875" bestFit="1" customWidth="1"/>
    <col min="5" max="5" width="11.109375" customWidth="1"/>
    <col min="7" max="7" width="16.109375" bestFit="1" customWidth="1"/>
    <col min="10" max="10" width="7" customWidth="1"/>
    <col min="11" max="11" width="6.33203125" customWidth="1"/>
    <col min="12" max="12" width="8.88671875" bestFit="1" customWidth="1"/>
    <col min="13" max="13" width="6.33203125" customWidth="1"/>
    <col min="14" max="14" width="6.109375" customWidth="1"/>
    <col min="15" max="15" width="7.44140625" customWidth="1"/>
    <col min="16" max="16" width="5.5546875" customWidth="1"/>
    <col min="18" max="18" width="5.5546875" bestFit="1" customWidth="1"/>
    <col min="19" max="19" width="4.44140625" bestFit="1" customWidth="1"/>
    <col min="20" max="20" width="4.5546875" bestFit="1" customWidth="1"/>
    <col min="22" max="23" width="5" bestFit="1" customWidth="1"/>
    <col min="24" max="24" width="5.6640625" bestFit="1" customWidth="1"/>
    <col min="25" max="25" width="5.44140625" bestFit="1" customWidth="1"/>
    <col min="26" max="26" width="18.5546875" customWidth="1"/>
    <col min="27" max="27" width="14.109375" customWidth="1"/>
    <col min="28" max="28" width="14.6640625" customWidth="1"/>
  </cols>
  <sheetData>
    <row r="1" spans="1:28" ht="28.8" x14ac:dyDescent="0.3">
      <c r="A1" s="1" t="s">
        <v>0</v>
      </c>
      <c r="B1" s="2" t="s">
        <v>1</v>
      </c>
      <c r="C1" s="3" t="s">
        <v>2</v>
      </c>
      <c r="D1" s="4" t="s">
        <v>3</v>
      </c>
      <c r="E1" s="5" t="s">
        <v>4</v>
      </c>
      <c r="F1" s="6" t="s">
        <v>5</v>
      </c>
      <c r="G1" s="5" t="s">
        <v>6</v>
      </c>
      <c r="H1" s="7" t="s">
        <v>7</v>
      </c>
      <c r="I1" s="7" t="s">
        <v>8</v>
      </c>
      <c r="J1" s="7" t="s">
        <v>9</v>
      </c>
      <c r="K1" s="8" t="s">
        <v>10</v>
      </c>
      <c r="L1" s="7" t="s">
        <v>11</v>
      </c>
      <c r="M1" s="7" t="s">
        <v>12</v>
      </c>
      <c r="N1" s="7" t="s">
        <v>13</v>
      </c>
      <c r="O1" s="7" t="s">
        <v>14</v>
      </c>
      <c r="P1" s="7" t="s">
        <v>15</v>
      </c>
      <c r="Q1" s="7" t="s">
        <v>16</v>
      </c>
      <c r="R1" s="7" t="s">
        <v>17</v>
      </c>
      <c r="S1" s="7" t="s">
        <v>18</v>
      </c>
      <c r="T1" s="7" t="s">
        <v>19</v>
      </c>
      <c r="U1" s="7" t="s">
        <v>20</v>
      </c>
      <c r="V1" s="7" t="s">
        <v>21</v>
      </c>
      <c r="W1" s="7" t="s">
        <v>22</v>
      </c>
      <c r="X1" s="7" t="s">
        <v>23</v>
      </c>
      <c r="Y1" s="7" t="s">
        <v>24</v>
      </c>
      <c r="Z1" s="7" t="s">
        <v>25</v>
      </c>
      <c r="AA1" s="7" t="s">
        <v>26</v>
      </c>
      <c r="AB1" s="7" t="s">
        <v>27</v>
      </c>
    </row>
    <row r="2" spans="1:28" x14ac:dyDescent="0.3">
      <c r="A2" s="9" t="s">
        <v>28</v>
      </c>
      <c r="B2" s="10" t="s">
        <v>29</v>
      </c>
      <c r="C2" s="11" t="s">
        <v>30</v>
      </c>
      <c r="D2" s="12">
        <v>0.875</v>
      </c>
      <c r="E2" s="10" t="s">
        <v>31</v>
      </c>
      <c r="F2" s="10" t="s">
        <v>32</v>
      </c>
      <c r="G2" s="9">
        <v>372219292121376</v>
      </c>
      <c r="H2" s="13">
        <v>271.56</v>
      </c>
      <c r="I2" s="11">
        <v>55</v>
      </c>
      <c r="J2" s="13">
        <v>70.650000000000006</v>
      </c>
      <c r="K2" s="13">
        <v>135.81</v>
      </c>
      <c r="L2" s="13">
        <v>10.24</v>
      </c>
      <c r="M2" s="13">
        <v>24.41</v>
      </c>
      <c r="N2" s="13">
        <v>-9.33</v>
      </c>
      <c r="O2" s="11">
        <v>13</v>
      </c>
      <c r="P2" s="11">
        <v>0</v>
      </c>
      <c r="Q2" s="13">
        <v>27.29</v>
      </c>
      <c r="R2" s="13">
        <v>-95.54</v>
      </c>
      <c r="S2" s="13">
        <v>12.69</v>
      </c>
      <c r="T2" s="13">
        <v>4.8099999999999996</v>
      </c>
      <c r="U2" s="13">
        <f t="shared" ref="U2:U33" si="0">S2+T2</f>
        <v>17.5</v>
      </c>
      <c r="V2" s="11">
        <v>0.28999999999999998</v>
      </c>
      <c r="W2" s="11">
        <v>0.14000000000000001</v>
      </c>
      <c r="X2" s="11">
        <v>-7.49</v>
      </c>
      <c r="Y2" s="11">
        <v>2.87</v>
      </c>
      <c r="Z2" s="11" t="s">
        <v>33</v>
      </c>
      <c r="AA2" s="11">
        <v>5.58</v>
      </c>
      <c r="AB2" s="11">
        <v>2.14</v>
      </c>
    </row>
    <row r="3" spans="1:28" x14ac:dyDescent="0.3">
      <c r="A3" s="9" t="s">
        <v>34</v>
      </c>
      <c r="B3" s="10" t="s">
        <v>35</v>
      </c>
      <c r="C3" s="11" t="s">
        <v>36</v>
      </c>
      <c r="D3" s="12">
        <v>0.71875</v>
      </c>
      <c r="E3" s="10" t="s">
        <v>31</v>
      </c>
      <c r="F3" s="10" t="s">
        <v>37</v>
      </c>
      <c r="G3" s="10" t="s">
        <v>38</v>
      </c>
      <c r="H3" s="13">
        <v>261.8</v>
      </c>
      <c r="I3" s="11">
        <v>60</v>
      </c>
      <c r="J3" s="13">
        <v>117.71</v>
      </c>
      <c r="K3" s="13">
        <v>90.61</v>
      </c>
      <c r="L3" s="13">
        <v>0.22</v>
      </c>
      <c r="M3" s="13">
        <v>39.79</v>
      </c>
      <c r="N3" s="13">
        <v>11.41</v>
      </c>
      <c r="O3" s="11">
        <v>-2</v>
      </c>
      <c r="P3" s="11">
        <v>-4</v>
      </c>
      <c r="Q3" s="13">
        <v>7.16</v>
      </c>
      <c r="R3" s="13">
        <v>84.75</v>
      </c>
      <c r="S3" s="13">
        <v>15.96</v>
      </c>
      <c r="T3" s="13">
        <v>13.55</v>
      </c>
      <c r="U3" s="13">
        <f t="shared" si="0"/>
        <v>29.51</v>
      </c>
      <c r="V3" s="11">
        <v>0.22</v>
      </c>
      <c r="W3" s="11">
        <v>0.18</v>
      </c>
      <c r="X3" s="11">
        <v>-4.9000000000000004</v>
      </c>
      <c r="Y3" s="11">
        <v>2.0299999999999998</v>
      </c>
      <c r="Z3" s="11" t="s">
        <v>33</v>
      </c>
      <c r="AA3" s="11">
        <v>6.44</v>
      </c>
      <c r="AB3" s="11">
        <v>2.33</v>
      </c>
    </row>
    <row r="4" spans="1:28" x14ac:dyDescent="0.3">
      <c r="A4" s="9" t="s">
        <v>39</v>
      </c>
      <c r="B4" s="10" t="s">
        <v>40</v>
      </c>
      <c r="C4" s="11" t="s">
        <v>30</v>
      </c>
      <c r="D4" s="12">
        <v>0.875</v>
      </c>
      <c r="E4" s="10" t="s">
        <v>31</v>
      </c>
      <c r="F4" s="10" t="s">
        <v>41</v>
      </c>
      <c r="G4" s="10" t="s">
        <v>42</v>
      </c>
      <c r="H4" s="13">
        <v>293.56</v>
      </c>
      <c r="I4" s="11">
        <v>57</v>
      </c>
      <c r="J4" s="13">
        <v>101.19</v>
      </c>
      <c r="K4" s="13">
        <v>105.37</v>
      </c>
      <c r="L4" s="13">
        <v>10.97</v>
      </c>
      <c r="M4" s="13">
        <v>40.020000000000003</v>
      </c>
      <c r="N4" s="13">
        <v>-0.68</v>
      </c>
      <c r="O4" s="11">
        <v>19</v>
      </c>
      <c r="P4" s="11">
        <v>-2</v>
      </c>
      <c r="Q4" s="13">
        <v>19.29</v>
      </c>
      <c r="R4" s="13">
        <v>-203.28</v>
      </c>
      <c r="S4" s="13">
        <v>13.65</v>
      </c>
      <c r="T4" s="13">
        <v>7.26</v>
      </c>
      <c r="U4" s="13">
        <f t="shared" si="0"/>
        <v>20.91</v>
      </c>
      <c r="V4" s="11">
        <v>0.39</v>
      </c>
      <c r="W4" s="11">
        <v>0.26</v>
      </c>
      <c r="X4" s="11">
        <v>-6.01</v>
      </c>
      <c r="Y4" s="11">
        <v>1.99</v>
      </c>
      <c r="Z4" s="11" t="s">
        <v>33</v>
      </c>
      <c r="AA4" s="11">
        <v>5.04</v>
      </c>
      <c r="AB4" s="11">
        <v>2.08</v>
      </c>
    </row>
    <row r="5" spans="1:28" x14ac:dyDescent="0.3">
      <c r="A5" s="9" t="s">
        <v>43</v>
      </c>
      <c r="B5" s="10" t="s">
        <v>44</v>
      </c>
      <c r="C5" s="11" t="s">
        <v>36</v>
      </c>
      <c r="D5" s="12">
        <v>0.75</v>
      </c>
      <c r="E5" s="10" t="s">
        <v>31</v>
      </c>
      <c r="F5" s="10" t="s">
        <v>45</v>
      </c>
      <c r="G5" s="10" t="s">
        <v>46</v>
      </c>
      <c r="H5" s="13">
        <v>273.52</v>
      </c>
      <c r="I5" s="11">
        <v>54</v>
      </c>
      <c r="J5" s="13">
        <v>103.7</v>
      </c>
      <c r="K5" s="13">
        <v>125.61</v>
      </c>
      <c r="L5" s="13">
        <v>5.38</v>
      </c>
      <c r="M5" s="13">
        <v>37.799999999999997</v>
      </c>
      <c r="N5" s="13">
        <v>-11.82</v>
      </c>
      <c r="O5" s="11">
        <v>7</v>
      </c>
      <c r="P5" s="11">
        <v>-1</v>
      </c>
      <c r="Q5" s="13">
        <v>6.45</v>
      </c>
      <c r="R5" s="13">
        <v>-13.05</v>
      </c>
      <c r="S5" s="13">
        <v>17.05</v>
      </c>
      <c r="T5" s="13">
        <v>9.59</v>
      </c>
      <c r="U5" s="13">
        <f t="shared" si="0"/>
        <v>26.64</v>
      </c>
      <c r="V5" s="11">
        <v>0.31</v>
      </c>
      <c r="W5" s="11">
        <v>0.18</v>
      </c>
      <c r="X5" s="11">
        <v>-7.41</v>
      </c>
      <c r="Y5" s="11">
        <v>2.08</v>
      </c>
      <c r="Z5" s="11" t="s">
        <v>33</v>
      </c>
      <c r="AA5" s="11">
        <v>5.03</v>
      </c>
      <c r="AB5" s="11">
        <v>2.2999999999999998</v>
      </c>
    </row>
    <row r="6" spans="1:28" x14ac:dyDescent="0.3">
      <c r="A6" s="9" t="s">
        <v>47</v>
      </c>
      <c r="B6" s="10" t="s">
        <v>48</v>
      </c>
      <c r="C6" s="11" t="s">
        <v>36</v>
      </c>
      <c r="D6" s="12">
        <v>0.75</v>
      </c>
      <c r="E6" s="10" t="s">
        <v>31</v>
      </c>
      <c r="F6" s="10" t="s">
        <v>49</v>
      </c>
      <c r="G6" s="10" t="s">
        <v>50</v>
      </c>
      <c r="H6" s="13">
        <v>274.83999999999997</v>
      </c>
      <c r="I6" s="11">
        <v>55</v>
      </c>
      <c r="J6" s="13">
        <v>93.22</v>
      </c>
      <c r="K6" s="13">
        <v>129.47999999999999</v>
      </c>
      <c r="L6" s="13">
        <v>8.08</v>
      </c>
      <c r="M6" s="13">
        <v>20.16</v>
      </c>
      <c r="N6" s="13">
        <v>13.18</v>
      </c>
      <c r="O6" s="11">
        <v>5</v>
      </c>
      <c r="P6" s="11">
        <v>1</v>
      </c>
      <c r="Q6" s="13">
        <v>4.72</v>
      </c>
      <c r="R6" s="13">
        <v>-34.200000000000003</v>
      </c>
      <c r="S6" s="13">
        <v>10.5</v>
      </c>
      <c r="T6" s="13">
        <v>9.7899999999999991</v>
      </c>
      <c r="U6" s="13">
        <f t="shared" si="0"/>
        <v>20.29</v>
      </c>
      <c r="V6" s="11">
        <v>0.21</v>
      </c>
      <c r="W6" s="11">
        <v>0.19</v>
      </c>
      <c r="X6" s="11">
        <v>-7.76</v>
      </c>
      <c r="Y6" s="11">
        <v>2</v>
      </c>
      <c r="Z6" s="11" t="s">
        <v>51</v>
      </c>
      <c r="AA6" s="11">
        <v>6.89</v>
      </c>
      <c r="AB6" s="11">
        <v>2.62</v>
      </c>
    </row>
    <row r="7" spans="1:28" x14ac:dyDescent="0.3">
      <c r="A7" s="9" t="s">
        <v>52</v>
      </c>
      <c r="B7" s="10" t="s">
        <v>53</v>
      </c>
      <c r="C7" s="11" t="s">
        <v>30</v>
      </c>
      <c r="D7" s="12">
        <v>0.75</v>
      </c>
      <c r="E7" s="10" t="s">
        <v>31</v>
      </c>
      <c r="F7" s="10" t="s">
        <v>54</v>
      </c>
      <c r="G7" s="10" t="s">
        <v>55</v>
      </c>
      <c r="H7" s="13">
        <v>296.49</v>
      </c>
      <c r="I7" s="11">
        <v>56</v>
      </c>
      <c r="J7" s="13">
        <v>89.7</v>
      </c>
      <c r="K7" s="13">
        <v>126.77</v>
      </c>
      <c r="L7" s="13">
        <v>8.91</v>
      </c>
      <c r="M7" s="13">
        <v>26.09</v>
      </c>
      <c r="N7" s="13">
        <v>9.39</v>
      </c>
      <c r="O7" s="11">
        <v>15</v>
      </c>
      <c r="P7" s="11">
        <v>-1</v>
      </c>
      <c r="Q7" s="13">
        <v>21.62</v>
      </c>
      <c r="R7" s="13">
        <v>-138.19999999999999</v>
      </c>
      <c r="S7" s="13">
        <v>16.48</v>
      </c>
      <c r="T7" s="13">
        <v>5.72</v>
      </c>
      <c r="U7" s="13">
        <f t="shared" si="0"/>
        <v>22.2</v>
      </c>
      <c r="V7" s="11">
        <v>0.39</v>
      </c>
      <c r="W7" s="11">
        <v>0.19</v>
      </c>
      <c r="X7" s="11">
        <v>-7.31</v>
      </c>
      <c r="Y7" s="11">
        <v>2.2999999999999998</v>
      </c>
      <c r="Z7" s="11" t="s">
        <v>51</v>
      </c>
      <c r="AA7" s="11">
        <v>6.66</v>
      </c>
      <c r="AB7" s="11">
        <v>2.65</v>
      </c>
    </row>
    <row r="8" spans="1:28" x14ac:dyDescent="0.3">
      <c r="A8" s="9" t="s">
        <v>56</v>
      </c>
      <c r="B8" s="10" t="s">
        <v>57</v>
      </c>
      <c r="C8" s="11" t="s">
        <v>36</v>
      </c>
      <c r="D8" s="12">
        <v>0.6875</v>
      </c>
      <c r="E8" s="10" t="s">
        <v>31</v>
      </c>
      <c r="F8" s="10" t="s">
        <v>58</v>
      </c>
      <c r="G8" s="10" t="s">
        <v>59</v>
      </c>
      <c r="H8" s="13">
        <v>263.38</v>
      </c>
      <c r="I8" s="11">
        <v>54</v>
      </c>
      <c r="J8" s="13">
        <v>93.55</v>
      </c>
      <c r="K8" s="13">
        <v>109.59</v>
      </c>
      <c r="L8" s="13">
        <v>10.95</v>
      </c>
      <c r="M8" s="13">
        <v>36.979999999999997</v>
      </c>
      <c r="N8" s="13">
        <v>-13.36</v>
      </c>
      <c r="O8" s="11">
        <v>19</v>
      </c>
      <c r="P8" s="11">
        <v>3</v>
      </c>
      <c r="Q8" s="13">
        <v>3.91</v>
      </c>
      <c r="R8" s="13">
        <v>-147.66</v>
      </c>
      <c r="S8" s="13">
        <v>13.93</v>
      </c>
      <c r="T8" s="13">
        <v>6.94</v>
      </c>
      <c r="U8" s="13">
        <f t="shared" si="0"/>
        <v>20.87</v>
      </c>
      <c r="V8" s="11">
        <v>0.35</v>
      </c>
      <c r="W8" s="11">
        <v>0.21</v>
      </c>
      <c r="X8" s="11">
        <v>-5.62</v>
      </c>
      <c r="Y8" s="11">
        <v>2.82</v>
      </c>
      <c r="Z8" s="11" t="s">
        <v>33</v>
      </c>
      <c r="AA8" s="11">
        <v>5.8</v>
      </c>
      <c r="AB8" s="11">
        <v>2.61</v>
      </c>
    </row>
    <row r="9" spans="1:28" x14ac:dyDescent="0.3">
      <c r="A9" s="9" t="s">
        <v>60</v>
      </c>
      <c r="B9" s="10" t="s">
        <v>61</v>
      </c>
      <c r="C9" s="11" t="s">
        <v>36</v>
      </c>
      <c r="D9" s="12">
        <v>0.5625</v>
      </c>
      <c r="E9" s="10" t="s">
        <v>31</v>
      </c>
      <c r="F9" s="10" t="s">
        <v>37</v>
      </c>
      <c r="G9" s="10" t="s">
        <v>62</v>
      </c>
      <c r="H9" s="13">
        <v>248.21</v>
      </c>
      <c r="I9" s="11">
        <v>60</v>
      </c>
      <c r="J9" s="13">
        <v>114.27</v>
      </c>
      <c r="K9" s="13">
        <v>78.16</v>
      </c>
      <c r="L9" s="13">
        <v>7.38</v>
      </c>
      <c r="M9" s="13">
        <v>44.4</v>
      </c>
      <c r="N9" s="13">
        <v>-15.55</v>
      </c>
      <c r="O9" s="11">
        <v>16</v>
      </c>
      <c r="P9" s="11">
        <v>-1</v>
      </c>
      <c r="Q9" s="13">
        <v>5.03</v>
      </c>
      <c r="R9" s="13">
        <v>-161.24</v>
      </c>
      <c r="S9" s="13">
        <v>12.6</v>
      </c>
      <c r="T9" s="13">
        <v>10.18</v>
      </c>
      <c r="U9" s="13">
        <f t="shared" si="0"/>
        <v>22.78</v>
      </c>
      <c r="V9" s="11">
        <v>0.34</v>
      </c>
      <c r="W9" s="11">
        <v>0.28000000000000003</v>
      </c>
      <c r="X9" s="11">
        <v>-4.43</v>
      </c>
      <c r="Y9" s="11">
        <v>1.51</v>
      </c>
      <c r="Z9" s="11" t="s">
        <v>33</v>
      </c>
      <c r="AA9" s="11">
        <v>4.9400000000000004</v>
      </c>
      <c r="AB9" s="11">
        <v>2.0499999999999998</v>
      </c>
    </row>
    <row r="10" spans="1:28" x14ac:dyDescent="0.3">
      <c r="A10" s="9" t="s">
        <v>63</v>
      </c>
      <c r="B10" s="10" t="s">
        <v>64</v>
      </c>
      <c r="C10" s="11" t="s">
        <v>36</v>
      </c>
      <c r="D10" s="12">
        <v>0.71875</v>
      </c>
      <c r="E10" s="10" t="s">
        <v>31</v>
      </c>
      <c r="F10" s="10" t="s">
        <v>65</v>
      </c>
      <c r="G10" s="10" t="s">
        <v>66</v>
      </c>
      <c r="H10" s="13">
        <v>287.66000000000003</v>
      </c>
      <c r="I10" s="11">
        <v>58</v>
      </c>
      <c r="J10" s="13">
        <v>81.12</v>
      </c>
      <c r="K10" s="13">
        <v>131.09</v>
      </c>
      <c r="L10" s="13">
        <v>17.61</v>
      </c>
      <c r="M10" s="13">
        <v>39.5</v>
      </c>
      <c r="N10" s="13">
        <v>-29.08</v>
      </c>
      <c r="O10" s="11">
        <v>39</v>
      </c>
      <c r="P10" s="11">
        <v>-6</v>
      </c>
      <c r="Q10" s="13">
        <v>13.89</v>
      </c>
      <c r="R10" s="13">
        <v>-95.56</v>
      </c>
      <c r="S10" s="13">
        <v>8.94</v>
      </c>
      <c r="T10" s="13">
        <v>7.53</v>
      </c>
      <c r="U10" s="13">
        <f t="shared" si="0"/>
        <v>16.47</v>
      </c>
      <c r="V10" s="11">
        <v>0.22</v>
      </c>
      <c r="W10" s="11">
        <v>0.19</v>
      </c>
      <c r="X10" s="11">
        <v>-7.23</v>
      </c>
      <c r="Y10" s="11">
        <v>2.77</v>
      </c>
      <c r="Z10" s="11" t="s">
        <v>33</v>
      </c>
      <c r="AA10" s="11">
        <v>4.66</v>
      </c>
      <c r="AB10" s="11">
        <v>2.0299999999999998</v>
      </c>
    </row>
    <row r="11" spans="1:28" x14ac:dyDescent="0.3">
      <c r="A11" s="9" t="s">
        <v>67</v>
      </c>
      <c r="B11" s="10" t="s">
        <v>68</v>
      </c>
      <c r="C11" s="11" t="s">
        <v>36</v>
      </c>
      <c r="D11" s="12">
        <v>0.6875</v>
      </c>
      <c r="E11" s="10" t="s">
        <v>31</v>
      </c>
      <c r="F11" s="10" t="s">
        <v>49</v>
      </c>
      <c r="G11" s="10" t="s">
        <v>69</v>
      </c>
      <c r="H11" s="13">
        <v>328.58</v>
      </c>
      <c r="I11" s="11">
        <v>56</v>
      </c>
      <c r="J11" s="13">
        <v>61.6</v>
      </c>
      <c r="K11" s="13">
        <v>171.67</v>
      </c>
      <c r="L11" s="13">
        <v>12.74</v>
      </c>
      <c r="M11" s="13">
        <v>28.48</v>
      </c>
      <c r="N11" s="13">
        <v>20.92</v>
      </c>
      <c r="O11" s="11">
        <v>14</v>
      </c>
      <c r="P11" s="11">
        <v>4</v>
      </c>
      <c r="Q11" s="13">
        <v>14.88</v>
      </c>
      <c r="R11" s="13">
        <v>36.47</v>
      </c>
      <c r="S11" s="13">
        <v>9.44</v>
      </c>
      <c r="T11" s="13">
        <v>6.62</v>
      </c>
      <c r="U11" s="13">
        <f t="shared" si="0"/>
        <v>16.059999999999999</v>
      </c>
      <c r="V11" s="11">
        <v>0.14000000000000001</v>
      </c>
      <c r="W11" s="11">
        <v>0.09</v>
      </c>
      <c r="X11" s="11">
        <v>-11.5</v>
      </c>
      <c r="Y11" s="11">
        <v>1.21</v>
      </c>
      <c r="Z11" s="11" t="s">
        <v>33</v>
      </c>
      <c r="AA11" s="11">
        <v>5.72</v>
      </c>
      <c r="AB11" s="11">
        <v>2.23</v>
      </c>
    </row>
    <row r="12" spans="1:28" x14ac:dyDescent="0.3">
      <c r="A12" s="9" t="s">
        <v>70</v>
      </c>
      <c r="B12" s="10" t="s">
        <v>71</v>
      </c>
      <c r="C12" s="11" t="s">
        <v>36</v>
      </c>
      <c r="D12" s="12">
        <v>0.78125</v>
      </c>
      <c r="E12" s="10" t="s">
        <v>31</v>
      </c>
      <c r="F12" s="10" t="s">
        <v>37</v>
      </c>
      <c r="G12" s="10" t="s">
        <v>72</v>
      </c>
      <c r="H12" s="13">
        <v>253.71</v>
      </c>
      <c r="I12" s="11">
        <v>60</v>
      </c>
      <c r="J12" s="13">
        <v>119.08</v>
      </c>
      <c r="K12" s="13">
        <v>92.36</v>
      </c>
      <c r="L12" s="13">
        <v>-5.08</v>
      </c>
      <c r="M12" s="13">
        <v>28.7</v>
      </c>
      <c r="N12" s="13">
        <v>8.4700000000000006</v>
      </c>
      <c r="O12" s="11">
        <v>-7</v>
      </c>
      <c r="P12" s="11">
        <v>0</v>
      </c>
      <c r="Q12" s="13">
        <v>17.5</v>
      </c>
      <c r="R12" s="13">
        <v>176.64</v>
      </c>
      <c r="S12" s="13">
        <v>17.91</v>
      </c>
      <c r="T12" s="13">
        <v>14.6</v>
      </c>
      <c r="U12" s="13">
        <f t="shared" si="0"/>
        <v>32.51</v>
      </c>
      <c r="V12" s="11">
        <v>0.19</v>
      </c>
      <c r="W12" s="11">
        <v>0.15</v>
      </c>
      <c r="X12" s="11">
        <v>-5.49</v>
      </c>
      <c r="Y12" s="11">
        <v>1.48</v>
      </c>
      <c r="Z12" s="11" t="s">
        <v>33</v>
      </c>
      <c r="AA12" s="11">
        <v>5.99</v>
      </c>
      <c r="AB12" s="11">
        <v>2.5099999999999998</v>
      </c>
    </row>
    <row r="13" spans="1:28" x14ac:dyDescent="0.3">
      <c r="A13" s="9" t="s">
        <v>73</v>
      </c>
      <c r="B13" s="10" t="s">
        <v>74</v>
      </c>
      <c r="C13" s="11" t="s">
        <v>30</v>
      </c>
      <c r="D13" s="12">
        <v>0.875</v>
      </c>
      <c r="E13" s="10" t="s">
        <v>31</v>
      </c>
      <c r="F13" s="10" t="s">
        <v>41</v>
      </c>
      <c r="G13" s="10" t="s">
        <v>75</v>
      </c>
      <c r="H13" s="13">
        <v>315.27</v>
      </c>
      <c r="I13" s="11">
        <v>58</v>
      </c>
      <c r="J13" s="13">
        <v>87.38</v>
      </c>
      <c r="K13" s="13">
        <v>110.31</v>
      </c>
      <c r="L13" s="13">
        <v>8.82</v>
      </c>
      <c r="M13" s="13">
        <v>38.71</v>
      </c>
      <c r="N13" s="13">
        <v>17.91</v>
      </c>
      <c r="O13" s="11">
        <v>24</v>
      </c>
      <c r="P13" s="11">
        <v>4</v>
      </c>
      <c r="Q13" s="13">
        <v>23.53</v>
      </c>
      <c r="R13" s="13">
        <v>-39.06</v>
      </c>
      <c r="S13" s="13">
        <v>10.17</v>
      </c>
      <c r="T13" s="13">
        <v>8.9600000000000009</v>
      </c>
      <c r="U13" s="13">
        <f t="shared" si="0"/>
        <v>19.130000000000003</v>
      </c>
      <c r="V13" s="11">
        <v>0.21</v>
      </c>
      <c r="W13" s="11">
        <v>0.18</v>
      </c>
      <c r="X13" s="11">
        <v>-5.95</v>
      </c>
      <c r="Y13" s="11">
        <v>2.4900000000000002</v>
      </c>
      <c r="Z13" s="11" t="s">
        <v>33</v>
      </c>
      <c r="AA13" s="11">
        <v>4.7</v>
      </c>
      <c r="AB13" s="11">
        <v>2.11</v>
      </c>
    </row>
    <row r="14" spans="1:28" x14ac:dyDescent="0.3">
      <c r="A14" s="9" t="s">
        <v>76</v>
      </c>
      <c r="B14" s="10" t="s">
        <v>77</v>
      </c>
      <c r="C14" s="11" t="s">
        <v>30</v>
      </c>
      <c r="D14" s="12">
        <v>0.8125</v>
      </c>
      <c r="E14" s="10" t="s">
        <v>31</v>
      </c>
      <c r="F14" s="10" t="s">
        <v>78</v>
      </c>
      <c r="G14" s="10" t="s">
        <v>59</v>
      </c>
      <c r="H14" s="13">
        <v>263.23</v>
      </c>
      <c r="I14" s="11">
        <v>60</v>
      </c>
      <c r="J14" s="13">
        <v>102.84</v>
      </c>
      <c r="K14" s="13">
        <v>116.61</v>
      </c>
      <c r="L14" s="13">
        <v>6.69</v>
      </c>
      <c r="M14" s="13">
        <v>39.56</v>
      </c>
      <c r="N14" s="13">
        <v>-7.83</v>
      </c>
      <c r="O14" s="11">
        <v>5</v>
      </c>
      <c r="P14" s="11">
        <v>-9</v>
      </c>
      <c r="Q14" s="13">
        <v>9.8800000000000008</v>
      </c>
      <c r="R14" s="13">
        <v>-112.06</v>
      </c>
      <c r="S14" s="13">
        <v>16.93</v>
      </c>
      <c r="T14" s="13">
        <v>7.92</v>
      </c>
      <c r="U14" s="13">
        <f t="shared" si="0"/>
        <v>24.85</v>
      </c>
      <c r="V14" s="11">
        <v>0.38</v>
      </c>
      <c r="W14" s="11">
        <v>0.21</v>
      </c>
      <c r="X14" s="11">
        <v>-6.88</v>
      </c>
      <c r="Y14" s="11">
        <v>1.93</v>
      </c>
      <c r="Z14" s="11" t="s">
        <v>51</v>
      </c>
      <c r="AA14" s="11">
        <v>6.5</v>
      </c>
      <c r="AB14" s="11">
        <v>2.69</v>
      </c>
    </row>
    <row r="15" spans="1:28" x14ac:dyDescent="0.3">
      <c r="A15" s="9" t="s">
        <v>79</v>
      </c>
      <c r="B15" s="10" t="s">
        <v>80</v>
      </c>
      <c r="C15" s="11" t="s">
        <v>36</v>
      </c>
      <c r="D15" s="12">
        <v>0.6875</v>
      </c>
      <c r="E15" s="10" t="s">
        <v>31</v>
      </c>
      <c r="F15" s="10" t="s">
        <v>81</v>
      </c>
      <c r="G15" s="10" t="s">
        <v>59</v>
      </c>
      <c r="H15" s="13">
        <v>266.35000000000002</v>
      </c>
      <c r="I15" s="11">
        <v>53</v>
      </c>
      <c r="J15" s="13">
        <v>105.73</v>
      </c>
      <c r="K15" s="13">
        <v>95.1</v>
      </c>
      <c r="L15" s="13">
        <v>7.78</v>
      </c>
      <c r="M15" s="13">
        <v>40.54</v>
      </c>
      <c r="N15" s="13">
        <v>-22.42</v>
      </c>
      <c r="O15" s="11">
        <v>27</v>
      </c>
      <c r="P15" s="11">
        <v>1</v>
      </c>
      <c r="Q15" s="13">
        <v>10.96</v>
      </c>
      <c r="R15" s="13">
        <v>-22.72</v>
      </c>
      <c r="S15" s="13">
        <v>14.09</v>
      </c>
      <c r="T15" s="13">
        <v>10.67</v>
      </c>
      <c r="U15" s="13">
        <f t="shared" si="0"/>
        <v>24.759999999999998</v>
      </c>
      <c r="V15" s="11">
        <v>0.26</v>
      </c>
      <c r="W15" s="11">
        <v>0.2</v>
      </c>
      <c r="X15" s="11">
        <v>-5.32</v>
      </c>
      <c r="Y15" s="11">
        <v>1.92</v>
      </c>
      <c r="Z15" s="11" t="s">
        <v>33</v>
      </c>
      <c r="AA15" s="11">
        <v>5.63</v>
      </c>
      <c r="AB15" s="11">
        <v>2.46</v>
      </c>
    </row>
    <row r="16" spans="1:28" x14ac:dyDescent="0.3">
      <c r="A16" s="9" t="s">
        <v>82</v>
      </c>
      <c r="B16" s="10" t="s">
        <v>83</v>
      </c>
      <c r="C16" s="11" t="s">
        <v>30</v>
      </c>
      <c r="D16" s="12">
        <v>0.8125</v>
      </c>
      <c r="E16" s="10" t="s">
        <v>31</v>
      </c>
      <c r="F16" s="10" t="s">
        <v>84</v>
      </c>
      <c r="G16" s="10" t="s">
        <v>85</v>
      </c>
      <c r="H16" s="13">
        <v>264.51</v>
      </c>
      <c r="I16" s="11">
        <v>56</v>
      </c>
      <c r="J16" s="13">
        <v>109.52</v>
      </c>
      <c r="K16" s="13">
        <v>88.65</v>
      </c>
      <c r="L16" s="13">
        <v>-2.0099999999999998</v>
      </c>
      <c r="M16" s="13">
        <v>38.97</v>
      </c>
      <c r="N16" s="13">
        <v>28.02</v>
      </c>
      <c r="O16" s="11">
        <v>2</v>
      </c>
      <c r="P16" s="11">
        <v>-3</v>
      </c>
      <c r="Q16" s="13">
        <v>1.57</v>
      </c>
      <c r="R16" s="13">
        <v>-32.659999999999997</v>
      </c>
      <c r="S16" s="13">
        <v>16.920000000000002</v>
      </c>
      <c r="T16" s="13">
        <v>10.17</v>
      </c>
      <c r="U16" s="13">
        <f t="shared" si="0"/>
        <v>27.090000000000003</v>
      </c>
      <c r="V16" s="11">
        <v>0.32</v>
      </c>
      <c r="W16" s="11">
        <v>0.2</v>
      </c>
      <c r="X16" s="11">
        <v>-4.6900000000000004</v>
      </c>
      <c r="Y16" s="11">
        <v>2.11</v>
      </c>
      <c r="Z16" s="11" t="s">
        <v>33</v>
      </c>
      <c r="AA16" s="11">
        <v>4.38</v>
      </c>
      <c r="AB16" s="11">
        <v>2.0499999999999998</v>
      </c>
    </row>
    <row r="17" spans="1:28" x14ac:dyDescent="0.3">
      <c r="A17" s="9" t="s">
        <v>86</v>
      </c>
      <c r="B17" s="10" t="s">
        <v>87</v>
      </c>
      <c r="C17" s="11" t="s">
        <v>30</v>
      </c>
      <c r="D17" s="12">
        <v>0.78125</v>
      </c>
      <c r="E17" s="10" t="s">
        <v>31</v>
      </c>
      <c r="F17" s="10" t="s">
        <v>88</v>
      </c>
      <c r="G17" s="10" t="s">
        <v>89</v>
      </c>
      <c r="H17" s="13">
        <v>269.8</v>
      </c>
      <c r="I17" s="11">
        <v>55</v>
      </c>
      <c r="J17" s="13">
        <v>114.97</v>
      </c>
      <c r="K17" s="13">
        <v>89.19</v>
      </c>
      <c r="L17" s="13">
        <v>2.87</v>
      </c>
      <c r="M17" s="13">
        <v>35.450000000000003</v>
      </c>
      <c r="N17" s="13">
        <v>-4.6500000000000004</v>
      </c>
      <c r="O17" s="11">
        <v>21</v>
      </c>
      <c r="P17" s="11">
        <v>4</v>
      </c>
      <c r="Q17" s="13">
        <v>7.18</v>
      </c>
      <c r="R17" s="13">
        <v>46.02</v>
      </c>
      <c r="S17" s="13">
        <v>22.31</v>
      </c>
      <c r="T17" s="13">
        <v>10.52</v>
      </c>
      <c r="U17" s="13">
        <f t="shared" si="0"/>
        <v>32.83</v>
      </c>
      <c r="V17" s="11">
        <v>0.36</v>
      </c>
      <c r="W17" s="11">
        <v>0.16</v>
      </c>
      <c r="X17" s="11">
        <v>-4.9400000000000004</v>
      </c>
      <c r="Y17" s="11">
        <v>1.86</v>
      </c>
      <c r="Z17" s="11" t="s">
        <v>33</v>
      </c>
      <c r="AA17" s="11">
        <v>4.6100000000000003</v>
      </c>
      <c r="AB17" s="11">
        <v>2.12</v>
      </c>
    </row>
    <row r="18" spans="1:28" x14ac:dyDescent="0.3">
      <c r="A18" s="9" t="s">
        <v>90</v>
      </c>
      <c r="B18" s="10" t="s">
        <v>91</v>
      </c>
      <c r="C18" s="11" t="s">
        <v>30</v>
      </c>
      <c r="D18" s="12">
        <v>0.78125</v>
      </c>
      <c r="E18" s="10" t="s">
        <v>92</v>
      </c>
      <c r="F18" s="10" t="s">
        <v>93</v>
      </c>
      <c r="G18" s="10" t="s">
        <v>94</v>
      </c>
      <c r="H18" s="13">
        <v>299.33</v>
      </c>
      <c r="I18" s="11">
        <v>54</v>
      </c>
      <c r="J18" s="13">
        <v>66.959999999999994</v>
      </c>
      <c r="K18" s="13">
        <v>136.21</v>
      </c>
      <c r="L18" s="13">
        <v>18.91</v>
      </c>
      <c r="M18" s="13">
        <v>41.72</v>
      </c>
      <c r="N18" s="13">
        <v>-2.76</v>
      </c>
      <c r="O18" s="11">
        <v>17</v>
      </c>
      <c r="P18" s="11">
        <v>-4</v>
      </c>
      <c r="Q18" s="13">
        <v>25.37</v>
      </c>
      <c r="R18" s="13">
        <v>-155.41</v>
      </c>
      <c r="S18" s="13">
        <v>8.3699999999999992</v>
      </c>
      <c r="T18" s="13">
        <v>4.68</v>
      </c>
      <c r="U18" s="13">
        <f t="shared" si="0"/>
        <v>13.049999999999999</v>
      </c>
      <c r="V18" s="11">
        <v>0.26</v>
      </c>
      <c r="W18" s="11">
        <v>0.18</v>
      </c>
      <c r="X18" s="11">
        <v>-7.41</v>
      </c>
      <c r="Y18" s="11">
        <v>3</v>
      </c>
      <c r="Z18" s="11" t="s">
        <v>33</v>
      </c>
      <c r="AA18" s="11">
        <v>6.16</v>
      </c>
      <c r="AB18" s="11">
        <v>2.21</v>
      </c>
    </row>
    <row r="19" spans="1:28" x14ac:dyDescent="0.3">
      <c r="A19" s="9" t="s">
        <v>95</v>
      </c>
      <c r="B19" s="10" t="s">
        <v>96</v>
      </c>
      <c r="C19" s="11" t="s">
        <v>36</v>
      </c>
      <c r="D19" s="12">
        <v>0.78125</v>
      </c>
      <c r="E19" s="10" t="s">
        <v>92</v>
      </c>
      <c r="F19" s="10" t="s">
        <v>97</v>
      </c>
      <c r="G19" s="10" t="s">
        <v>85</v>
      </c>
      <c r="H19" s="13">
        <v>287.26</v>
      </c>
      <c r="I19" s="11">
        <v>60</v>
      </c>
      <c r="J19" s="13">
        <v>85.58</v>
      </c>
      <c r="K19" s="13">
        <v>122.04</v>
      </c>
      <c r="L19" s="13">
        <v>14.15</v>
      </c>
      <c r="M19" s="13">
        <v>42.06</v>
      </c>
      <c r="N19" s="13">
        <v>-3.16</v>
      </c>
      <c r="O19" s="11">
        <v>17</v>
      </c>
      <c r="P19" s="11">
        <v>-3</v>
      </c>
      <c r="Q19" s="13">
        <v>12.13</v>
      </c>
      <c r="R19" s="13">
        <v>-100.56</v>
      </c>
      <c r="S19" s="13">
        <v>13.47</v>
      </c>
      <c r="T19" s="13">
        <v>6.67</v>
      </c>
      <c r="U19" s="13">
        <f t="shared" si="0"/>
        <v>20.14</v>
      </c>
      <c r="V19" s="11">
        <v>0.31</v>
      </c>
      <c r="W19" s="11">
        <v>0.18</v>
      </c>
      <c r="X19" s="11">
        <v>-6.94</v>
      </c>
      <c r="Y19" s="11">
        <v>2.33</v>
      </c>
      <c r="Z19" s="11" t="s">
        <v>33</v>
      </c>
      <c r="AA19" s="11">
        <v>4.84</v>
      </c>
      <c r="AB19" s="11">
        <v>2.09</v>
      </c>
    </row>
    <row r="20" spans="1:28" x14ac:dyDescent="0.3">
      <c r="A20" s="9" t="s">
        <v>98</v>
      </c>
      <c r="B20" s="10" t="s">
        <v>99</v>
      </c>
      <c r="C20" s="11" t="s">
        <v>36</v>
      </c>
      <c r="D20" s="12">
        <v>0.84375</v>
      </c>
      <c r="E20" s="10" t="s">
        <v>92</v>
      </c>
      <c r="F20" s="10" t="s">
        <v>78</v>
      </c>
      <c r="G20" s="10" t="s">
        <v>100</v>
      </c>
      <c r="H20" s="13">
        <v>253.48</v>
      </c>
      <c r="I20" s="11">
        <v>61</v>
      </c>
      <c r="J20" s="13">
        <v>92.53</v>
      </c>
      <c r="K20" s="13">
        <v>104.92</v>
      </c>
      <c r="L20" s="13">
        <v>-2.64</v>
      </c>
      <c r="M20" s="13">
        <v>48.38</v>
      </c>
      <c r="N20" s="13">
        <v>7.28</v>
      </c>
      <c r="O20" s="11">
        <v>-11</v>
      </c>
      <c r="P20" s="11">
        <v>-1</v>
      </c>
      <c r="Q20" s="13">
        <v>14.61</v>
      </c>
      <c r="R20" s="13">
        <v>-4.13</v>
      </c>
      <c r="S20" s="13">
        <v>14.19</v>
      </c>
      <c r="T20" s="13">
        <v>9</v>
      </c>
      <c r="U20" s="13">
        <f t="shared" si="0"/>
        <v>23.189999999999998</v>
      </c>
      <c r="V20" s="11">
        <v>0.25</v>
      </c>
      <c r="W20" s="11">
        <v>0.16</v>
      </c>
      <c r="X20" s="11">
        <v>-6.44</v>
      </c>
      <c r="Y20" s="11">
        <v>1.44</v>
      </c>
      <c r="Z20" s="11" t="s">
        <v>33</v>
      </c>
      <c r="AA20" s="11">
        <v>5.46</v>
      </c>
      <c r="AB20" s="11">
        <v>2.13</v>
      </c>
    </row>
    <row r="21" spans="1:28" x14ac:dyDescent="0.3">
      <c r="A21" s="9" t="s">
        <v>101</v>
      </c>
      <c r="B21" s="10" t="s">
        <v>102</v>
      </c>
      <c r="C21" s="11" t="s">
        <v>30</v>
      </c>
      <c r="D21" s="12">
        <v>0.875</v>
      </c>
      <c r="E21" s="10" t="s">
        <v>92</v>
      </c>
      <c r="F21" s="10" t="s">
        <v>103</v>
      </c>
      <c r="G21" s="10" t="s">
        <v>104</v>
      </c>
      <c r="H21" s="13">
        <v>294.32</v>
      </c>
      <c r="I21" s="11">
        <v>62</v>
      </c>
      <c r="J21" s="13">
        <v>88.05</v>
      </c>
      <c r="K21" s="13">
        <v>126.49</v>
      </c>
      <c r="L21" s="13">
        <v>13.71</v>
      </c>
      <c r="M21" s="13">
        <v>46.66</v>
      </c>
      <c r="N21" s="13">
        <v>-7.75</v>
      </c>
      <c r="O21" s="11">
        <v>13</v>
      </c>
      <c r="P21" s="11">
        <v>-3</v>
      </c>
      <c r="Q21" s="13">
        <v>17.760000000000002</v>
      </c>
      <c r="R21" s="13">
        <v>-104.96</v>
      </c>
      <c r="S21" s="13">
        <v>16.95</v>
      </c>
      <c r="T21" s="13">
        <v>5.86</v>
      </c>
      <c r="U21" s="13">
        <f t="shared" si="0"/>
        <v>22.81</v>
      </c>
      <c r="V21" s="11">
        <v>0.37</v>
      </c>
      <c r="W21" s="11">
        <v>0.17</v>
      </c>
      <c r="X21" s="11">
        <v>-6.97</v>
      </c>
      <c r="Y21" s="11">
        <v>2.68</v>
      </c>
      <c r="Z21" s="11" t="s">
        <v>33</v>
      </c>
      <c r="AA21" s="11">
        <v>5.31</v>
      </c>
      <c r="AB21" s="11">
        <v>2.35</v>
      </c>
    </row>
    <row r="22" spans="1:28" x14ac:dyDescent="0.3">
      <c r="A22" s="9" t="s">
        <v>105</v>
      </c>
      <c r="B22" s="10" t="s">
        <v>106</v>
      </c>
      <c r="C22" s="11" t="s">
        <v>36</v>
      </c>
      <c r="D22" s="12">
        <v>0.75</v>
      </c>
      <c r="E22" s="10" t="s">
        <v>92</v>
      </c>
      <c r="F22" s="10" t="s">
        <v>107</v>
      </c>
      <c r="G22" s="10" t="s">
        <v>108</v>
      </c>
      <c r="H22" s="13">
        <v>259.31</v>
      </c>
      <c r="I22" s="11">
        <v>54</v>
      </c>
      <c r="J22" s="13">
        <v>92.28</v>
      </c>
      <c r="K22" s="13">
        <v>94.39</v>
      </c>
      <c r="L22" s="13">
        <v>14.49</v>
      </c>
      <c r="M22" s="13">
        <v>28.47</v>
      </c>
      <c r="N22" s="13">
        <v>-18.239999999999998</v>
      </c>
      <c r="O22" s="11">
        <v>40</v>
      </c>
      <c r="P22" s="11">
        <v>0</v>
      </c>
      <c r="Q22" s="13">
        <v>7.43</v>
      </c>
      <c r="R22" s="13">
        <v>-195.23</v>
      </c>
      <c r="S22" s="13">
        <v>16.25</v>
      </c>
      <c r="T22" s="13">
        <v>5.26</v>
      </c>
      <c r="U22" s="13">
        <f t="shared" si="0"/>
        <v>21.509999999999998</v>
      </c>
      <c r="V22" s="11">
        <v>0.43</v>
      </c>
      <c r="W22" s="11">
        <v>0.21</v>
      </c>
      <c r="X22" s="11">
        <v>-4.68</v>
      </c>
      <c r="Y22" s="11">
        <v>2.62</v>
      </c>
      <c r="Z22" s="11" t="s">
        <v>51</v>
      </c>
      <c r="AA22" s="11">
        <v>7.61</v>
      </c>
      <c r="AB22" s="11">
        <v>2.91</v>
      </c>
    </row>
    <row r="23" spans="1:28" x14ac:dyDescent="0.3">
      <c r="A23" s="9" t="s">
        <v>109</v>
      </c>
      <c r="B23" s="10" t="s">
        <v>110</v>
      </c>
      <c r="C23" s="11" t="s">
        <v>36</v>
      </c>
      <c r="D23" s="12">
        <v>0.75</v>
      </c>
      <c r="E23" s="10" t="s">
        <v>92</v>
      </c>
      <c r="F23" s="10" t="s">
        <v>111</v>
      </c>
      <c r="G23" s="10" t="s">
        <v>112</v>
      </c>
      <c r="H23" s="13">
        <v>299.17</v>
      </c>
      <c r="I23" s="11">
        <v>53</v>
      </c>
      <c r="J23" s="13">
        <v>88.4</v>
      </c>
      <c r="K23" s="13">
        <v>116.37</v>
      </c>
      <c r="L23" s="13">
        <v>11.58</v>
      </c>
      <c r="M23" s="13">
        <v>41.03</v>
      </c>
      <c r="N23" s="13">
        <v>-4.78</v>
      </c>
      <c r="O23" s="11">
        <v>39</v>
      </c>
      <c r="P23" s="11">
        <v>2</v>
      </c>
      <c r="Q23" s="13">
        <v>6.2</v>
      </c>
      <c r="R23" s="13">
        <v>154.27000000000001</v>
      </c>
      <c r="S23" s="13">
        <v>13.67</v>
      </c>
      <c r="T23" s="13">
        <v>11.09</v>
      </c>
      <c r="U23" s="13">
        <f t="shared" si="0"/>
        <v>24.759999999999998</v>
      </c>
      <c r="V23" s="11">
        <v>0.13</v>
      </c>
      <c r="W23" s="11">
        <v>0.1</v>
      </c>
      <c r="X23" s="11">
        <v>-6.56</v>
      </c>
      <c r="Y23" s="11">
        <v>2.29</v>
      </c>
      <c r="Z23" s="11" t="s">
        <v>33</v>
      </c>
      <c r="AA23" s="11">
        <v>5.05</v>
      </c>
      <c r="AB23" s="11">
        <v>2.2200000000000002</v>
      </c>
    </row>
    <row r="24" spans="1:28" x14ac:dyDescent="0.3">
      <c r="A24" s="9" t="s">
        <v>113</v>
      </c>
      <c r="B24" s="10" t="s">
        <v>114</v>
      </c>
      <c r="C24" s="11" t="s">
        <v>30</v>
      </c>
      <c r="D24" s="12">
        <v>0.90625</v>
      </c>
      <c r="E24" s="10" t="s">
        <v>92</v>
      </c>
      <c r="F24" s="10" t="s">
        <v>41</v>
      </c>
      <c r="G24" s="10" t="s">
        <v>115</v>
      </c>
      <c r="H24" s="13">
        <v>266.77999999999997</v>
      </c>
      <c r="I24" s="11">
        <v>56</v>
      </c>
      <c r="J24" s="13">
        <v>95.28</v>
      </c>
      <c r="K24" s="13">
        <v>116.46</v>
      </c>
      <c r="L24" s="13">
        <v>6.57</v>
      </c>
      <c r="M24" s="13">
        <v>26.73</v>
      </c>
      <c r="N24" s="13">
        <v>13.09</v>
      </c>
      <c r="O24" s="11">
        <v>-2</v>
      </c>
      <c r="P24" s="11">
        <v>0</v>
      </c>
      <c r="Q24" s="13">
        <v>10.81</v>
      </c>
      <c r="R24" s="13">
        <v>-66.400000000000006</v>
      </c>
      <c r="S24" s="13">
        <v>9.73</v>
      </c>
      <c r="T24" s="13">
        <v>9.82</v>
      </c>
      <c r="U24" s="13">
        <f t="shared" si="0"/>
        <v>19.55</v>
      </c>
      <c r="V24" s="11">
        <v>0.22</v>
      </c>
      <c r="W24" s="11">
        <v>0.21</v>
      </c>
      <c r="X24" s="11">
        <v>-6.76</v>
      </c>
      <c r="Y24" s="11">
        <v>2.06</v>
      </c>
      <c r="Z24" s="11" t="s">
        <v>33</v>
      </c>
      <c r="AA24" s="11">
        <v>5.31</v>
      </c>
      <c r="AB24" s="11">
        <v>2.2799999999999998</v>
      </c>
    </row>
    <row r="25" spans="1:28" x14ac:dyDescent="0.3">
      <c r="A25" s="9" t="s">
        <v>116</v>
      </c>
      <c r="B25" s="10" t="s">
        <v>117</v>
      </c>
      <c r="C25" s="11" t="s">
        <v>30</v>
      </c>
      <c r="D25" s="12">
        <v>0.875</v>
      </c>
      <c r="E25" s="10" t="s">
        <v>92</v>
      </c>
      <c r="F25" s="10" t="s">
        <v>118</v>
      </c>
      <c r="G25" s="10" t="s">
        <v>119</v>
      </c>
      <c r="H25" s="13">
        <v>326.33</v>
      </c>
      <c r="I25" s="11">
        <v>57</v>
      </c>
      <c r="J25" s="13">
        <v>63.06</v>
      </c>
      <c r="K25" s="13">
        <v>172.77</v>
      </c>
      <c r="L25" s="13">
        <v>16.53</v>
      </c>
      <c r="M25" s="13">
        <v>43.31</v>
      </c>
      <c r="N25" s="13">
        <v>4.63</v>
      </c>
      <c r="O25" s="11">
        <v>14</v>
      </c>
      <c r="P25" s="11">
        <v>1</v>
      </c>
      <c r="Q25" s="13">
        <v>10.61</v>
      </c>
      <c r="R25" s="13">
        <v>-125.34</v>
      </c>
      <c r="S25" s="13">
        <v>12.76</v>
      </c>
      <c r="T25" s="13">
        <v>3.2</v>
      </c>
      <c r="U25" s="13">
        <f t="shared" si="0"/>
        <v>15.96</v>
      </c>
      <c r="V25" s="11">
        <v>0.31</v>
      </c>
      <c r="W25" s="11">
        <v>0.13</v>
      </c>
      <c r="X25" s="11">
        <v>-10.79</v>
      </c>
      <c r="Y25" s="11">
        <v>2.15</v>
      </c>
      <c r="Z25" s="11" t="s">
        <v>33</v>
      </c>
      <c r="AA25" s="11">
        <v>4.51</v>
      </c>
      <c r="AB25" s="11">
        <v>1.91</v>
      </c>
    </row>
    <row r="26" spans="1:28" x14ac:dyDescent="0.3">
      <c r="A26" s="9" t="s">
        <v>120</v>
      </c>
      <c r="B26" s="10" t="s">
        <v>121</v>
      </c>
      <c r="C26" s="11" t="s">
        <v>30</v>
      </c>
      <c r="D26" s="12">
        <v>0.8125</v>
      </c>
      <c r="E26" s="10" t="s">
        <v>122</v>
      </c>
      <c r="F26" s="10" t="s">
        <v>111</v>
      </c>
      <c r="G26" s="10" t="s">
        <v>123</v>
      </c>
      <c r="H26" s="13">
        <v>272.55</v>
      </c>
      <c r="I26" s="11">
        <v>55</v>
      </c>
      <c r="J26" s="13">
        <v>106.83</v>
      </c>
      <c r="K26" s="13">
        <v>95.95</v>
      </c>
      <c r="L26" s="13">
        <v>3.88</v>
      </c>
      <c r="M26" s="13">
        <v>29.51</v>
      </c>
      <c r="N26" s="13">
        <v>14.86</v>
      </c>
      <c r="O26" s="11">
        <v>16</v>
      </c>
      <c r="P26" s="11">
        <v>-3</v>
      </c>
      <c r="Q26" s="13">
        <v>7.94</v>
      </c>
      <c r="R26" s="13">
        <v>-32.909999999999997</v>
      </c>
      <c r="S26" s="13">
        <v>15.44</v>
      </c>
      <c r="T26" s="13">
        <v>10.24</v>
      </c>
      <c r="U26" s="13">
        <f t="shared" si="0"/>
        <v>25.68</v>
      </c>
      <c r="V26" s="11">
        <v>0.28999999999999998</v>
      </c>
      <c r="W26" s="11">
        <v>0.2</v>
      </c>
      <c r="X26" s="11">
        <v>-4.97</v>
      </c>
      <c r="Y26" s="11">
        <v>2.41</v>
      </c>
      <c r="Z26" s="11" t="s">
        <v>33</v>
      </c>
      <c r="AA26" s="11">
        <v>6.21</v>
      </c>
      <c r="AB26" s="11">
        <v>2.5499999999999998</v>
      </c>
    </row>
    <row r="27" spans="1:28" x14ac:dyDescent="0.3">
      <c r="A27" s="14" t="s">
        <v>124</v>
      </c>
      <c r="B27" s="10" t="s">
        <v>125</v>
      </c>
      <c r="C27" s="11" t="s">
        <v>30</v>
      </c>
      <c r="D27" s="12">
        <v>0.875</v>
      </c>
      <c r="E27" s="10" t="s">
        <v>122</v>
      </c>
      <c r="F27" s="10" t="s">
        <v>126</v>
      </c>
      <c r="G27" s="10" t="s">
        <v>127</v>
      </c>
      <c r="H27" s="13">
        <v>281.25</v>
      </c>
      <c r="I27" s="11">
        <v>60</v>
      </c>
      <c r="J27" s="13">
        <v>85.54</v>
      </c>
      <c r="K27" s="13">
        <v>104.08</v>
      </c>
      <c r="L27" s="13">
        <v>6</v>
      </c>
      <c r="M27" s="13">
        <v>30.65</v>
      </c>
      <c r="N27" s="13">
        <v>5.07</v>
      </c>
      <c r="O27" s="11">
        <v>25</v>
      </c>
      <c r="P27" s="11">
        <v>0</v>
      </c>
      <c r="Q27" s="13">
        <v>24.62</v>
      </c>
      <c r="R27" s="13">
        <v>-8.2899999999999991</v>
      </c>
      <c r="S27" s="13">
        <v>12.01</v>
      </c>
      <c r="T27" s="13">
        <v>8.6</v>
      </c>
      <c r="U27" s="13">
        <f t="shared" si="0"/>
        <v>20.61</v>
      </c>
      <c r="V27" s="11">
        <v>0.22</v>
      </c>
      <c r="W27" s="11">
        <v>0.16</v>
      </c>
      <c r="X27" s="11">
        <v>-6.74</v>
      </c>
      <c r="Y27" s="11">
        <v>1.01</v>
      </c>
      <c r="Z27" s="11" t="s">
        <v>33</v>
      </c>
      <c r="AA27" s="11">
        <v>6.39</v>
      </c>
      <c r="AB27" s="11">
        <v>2.4500000000000002</v>
      </c>
    </row>
    <row r="28" spans="1:28" x14ac:dyDescent="0.3">
      <c r="A28" s="9" t="s">
        <v>128</v>
      </c>
      <c r="B28" s="10" t="s">
        <v>129</v>
      </c>
      <c r="C28" s="11" t="s">
        <v>30</v>
      </c>
      <c r="D28" s="12">
        <v>0.875</v>
      </c>
      <c r="E28" s="10" t="s">
        <v>92</v>
      </c>
      <c r="F28" s="10" t="s">
        <v>130</v>
      </c>
      <c r="G28" s="10" t="s">
        <v>85</v>
      </c>
      <c r="H28" s="13">
        <v>288.68</v>
      </c>
      <c r="I28" s="11">
        <v>60</v>
      </c>
      <c r="J28" s="13">
        <v>92.3</v>
      </c>
      <c r="K28" s="13">
        <v>143.01</v>
      </c>
      <c r="L28" s="13">
        <v>6.24</v>
      </c>
      <c r="M28" s="13">
        <v>20.74</v>
      </c>
      <c r="N28" s="13">
        <v>8.93</v>
      </c>
      <c r="O28" s="11">
        <v>15</v>
      </c>
      <c r="P28" s="11">
        <v>0</v>
      </c>
      <c r="Q28" s="13">
        <v>2.4700000000000002</v>
      </c>
      <c r="R28" s="13">
        <v>21.63</v>
      </c>
      <c r="S28" s="13">
        <v>17.25</v>
      </c>
      <c r="T28" s="13">
        <v>8.41</v>
      </c>
      <c r="U28" s="13">
        <f t="shared" si="0"/>
        <v>25.66</v>
      </c>
      <c r="V28" s="11">
        <v>0.28999999999999998</v>
      </c>
      <c r="W28" s="11">
        <v>0.13</v>
      </c>
      <c r="X28" s="11">
        <v>-8.7799999999999994</v>
      </c>
      <c r="Y28" s="11">
        <v>1.96</v>
      </c>
      <c r="Z28" s="11" t="s">
        <v>33</v>
      </c>
      <c r="AA28" s="11">
        <v>5.75</v>
      </c>
      <c r="AB28" s="11">
        <v>2.4</v>
      </c>
    </row>
    <row r="29" spans="1:28" x14ac:dyDescent="0.3">
      <c r="A29" s="9" t="s">
        <v>131</v>
      </c>
      <c r="B29" s="10" t="s">
        <v>132</v>
      </c>
      <c r="C29" s="11" t="s">
        <v>36</v>
      </c>
      <c r="D29" s="12">
        <v>0.78125</v>
      </c>
      <c r="E29" s="10" t="s">
        <v>122</v>
      </c>
      <c r="F29" s="10" t="s">
        <v>111</v>
      </c>
      <c r="G29" s="10" t="s">
        <v>123</v>
      </c>
      <c r="H29" s="13">
        <v>318.37</v>
      </c>
      <c r="I29" s="11">
        <v>56</v>
      </c>
      <c r="J29" s="13">
        <v>110.37</v>
      </c>
      <c r="K29" s="13">
        <v>145.47</v>
      </c>
      <c r="L29" s="13">
        <v>12.49</v>
      </c>
      <c r="M29" s="13">
        <v>29.55</v>
      </c>
      <c r="N29" s="13">
        <v>-7.97</v>
      </c>
      <c r="O29" s="11">
        <v>24</v>
      </c>
      <c r="P29" s="11">
        <v>-1</v>
      </c>
      <c r="Q29" s="13">
        <v>5.45</v>
      </c>
      <c r="R29" s="13">
        <v>67.02</v>
      </c>
      <c r="S29" s="13">
        <v>13.75</v>
      </c>
      <c r="T29" s="13">
        <v>12.89</v>
      </c>
      <c r="U29" s="13">
        <f t="shared" si="0"/>
        <v>26.64</v>
      </c>
      <c r="V29" s="11">
        <v>0.19</v>
      </c>
      <c r="W29" s="11">
        <v>0.18</v>
      </c>
      <c r="X29" s="11">
        <v>-8.43</v>
      </c>
      <c r="Y29" s="11">
        <v>2.59</v>
      </c>
      <c r="Z29" s="11" t="s">
        <v>33</v>
      </c>
      <c r="AA29" s="11">
        <v>5.72</v>
      </c>
      <c r="AB29" s="11">
        <v>2.38</v>
      </c>
    </row>
    <row r="30" spans="1:28" x14ac:dyDescent="0.3">
      <c r="A30" s="9" t="s">
        <v>133</v>
      </c>
      <c r="B30" s="10" t="s">
        <v>134</v>
      </c>
      <c r="C30" s="11" t="s">
        <v>30</v>
      </c>
      <c r="D30" s="12">
        <v>0.78125</v>
      </c>
      <c r="E30" s="10" t="s">
        <v>122</v>
      </c>
      <c r="F30" s="10" t="s">
        <v>135</v>
      </c>
      <c r="G30" s="10" t="s">
        <v>136</v>
      </c>
      <c r="H30" s="13">
        <v>243.28</v>
      </c>
      <c r="I30" s="11">
        <v>54</v>
      </c>
      <c r="J30" s="13">
        <v>98.33</v>
      </c>
      <c r="K30" s="13">
        <v>95.33</v>
      </c>
      <c r="L30" s="13">
        <v>8.35</v>
      </c>
      <c r="M30" s="13">
        <v>31.49</v>
      </c>
      <c r="N30" s="13">
        <v>-31.12</v>
      </c>
      <c r="O30" s="11">
        <v>28</v>
      </c>
      <c r="P30" s="11">
        <v>5</v>
      </c>
      <c r="Q30" s="13">
        <v>8.01</v>
      </c>
      <c r="R30" s="13">
        <v>30.98</v>
      </c>
      <c r="S30" s="13">
        <v>15.87</v>
      </c>
      <c r="T30" s="13">
        <v>9.8800000000000008</v>
      </c>
      <c r="U30" s="13">
        <f t="shared" si="0"/>
        <v>25.75</v>
      </c>
      <c r="V30" s="11">
        <v>0.25</v>
      </c>
      <c r="W30" s="11">
        <v>0.15</v>
      </c>
      <c r="X30" s="11">
        <v>-5.48</v>
      </c>
      <c r="Y30" s="11">
        <v>1.75</v>
      </c>
      <c r="Z30" s="11" t="s">
        <v>33</v>
      </c>
      <c r="AA30" s="11">
        <v>4.67</v>
      </c>
      <c r="AB30" s="11">
        <v>2.1</v>
      </c>
    </row>
    <row r="31" spans="1:28" x14ac:dyDescent="0.3">
      <c r="A31" s="9" t="s">
        <v>137</v>
      </c>
      <c r="B31" s="10" t="s">
        <v>138</v>
      </c>
      <c r="C31" s="11" t="s">
        <v>30</v>
      </c>
      <c r="D31" s="12">
        <v>1</v>
      </c>
      <c r="E31" s="10" t="s">
        <v>122</v>
      </c>
      <c r="F31" s="10" t="s">
        <v>139</v>
      </c>
      <c r="G31" s="10" t="s">
        <v>140</v>
      </c>
      <c r="H31" s="13">
        <v>241.3</v>
      </c>
      <c r="I31" s="11">
        <v>59</v>
      </c>
      <c r="J31" s="13">
        <v>109.09</v>
      </c>
      <c r="K31" s="13">
        <v>102.85</v>
      </c>
      <c r="L31" s="13">
        <v>-18.47</v>
      </c>
      <c r="M31" s="13">
        <v>26.32</v>
      </c>
      <c r="N31" s="13">
        <v>35.229999999999997</v>
      </c>
      <c r="O31" s="11">
        <v>-39</v>
      </c>
      <c r="P31" s="11">
        <v>3</v>
      </c>
      <c r="Q31" s="13">
        <v>22.7</v>
      </c>
      <c r="R31" s="13">
        <v>378.97</v>
      </c>
      <c r="S31" s="13">
        <v>19.39</v>
      </c>
      <c r="T31" s="13">
        <v>15.9</v>
      </c>
      <c r="U31" s="13">
        <f t="shared" si="0"/>
        <v>35.29</v>
      </c>
      <c r="V31" s="11">
        <v>0.08</v>
      </c>
      <c r="W31" s="11">
        <v>0.05</v>
      </c>
      <c r="X31" s="11">
        <v>-5.65</v>
      </c>
      <c r="Y31" s="11">
        <v>2.2000000000000002</v>
      </c>
      <c r="Z31" s="11" t="s">
        <v>33</v>
      </c>
      <c r="AA31" s="11">
        <v>5.89</v>
      </c>
      <c r="AB31" s="11">
        <v>2.63</v>
      </c>
    </row>
    <row r="32" spans="1:28" x14ac:dyDescent="0.3">
      <c r="A32" s="9" t="s">
        <v>141</v>
      </c>
      <c r="B32" s="10" t="s">
        <v>142</v>
      </c>
      <c r="C32" s="11" t="s">
        <v>36</v>
      </c>
      <c r="D32" s="12">
        <v>0.78125</v>
      </c>
      <c r="E32" s="10" t="s">
        <v>92</v>
      </c>
      <c r="F32" s="10" t="s">
        <v>81</v>
      </c>
      <c r="G32" s="10" t="s">
        <v>46</v>
      </c>
      <c r="H32" s="13">
        <v>295.06</v>
      </c>
      <c r="I32" s="11">
        <v>54</v>
      </c>
      <c r="J32" s="13">
        <v>114.37</v>
      </c>
      <c r="K32" s="13">
        <v>116.67</v>
      </c>
      <c r="L32" s="13">
        <v>4.47</v>
      </c>
      <c r="M32" s="13">
        <v>38.270000000000003</v>
      </c>
      <c r="N32" s="13">
        <v>-9.6300000000000008</v>
      </c>
      <c r="O32" s="11">
        <v>23</v>
      </c>
      <c r="P32" s="11">
        <v>-1</v>
      </c>
      <c r="Q32" s="13">
        <v>8.75</v>
      </c>
      <c r="R32" s="13">
        <v>93.9</v>
      </c>
      <c r="S32" s="13">
        <v>18.79</v>
      </c>
      <c r="T32" s="13">
        <v>12.31</v>
      </c>
      <c r="U32" s="13">
        <f t="shared" si="0"/>
        <v>31.1</v>
      </c>
      <c r="V32" s="11">
        <v>0.26</v>
      </c>
      <c r="W32" s="11">
        <v>0.16</v>
      </c>
      <c r="X32" s="11">
        <v>-7.17</v>
      </c>
      <c r="Y32" s="11">
        <v>1.59</v>
      </c>
      <c r="Z32" s="11" t="s">
        <v>33</v>
      </c>
      <c r="AA32" s="11">
        <v>6.03</v>
      </c>
      <c r="AB32" s="11">
        <v>2.52</v>
      </c>
    </row>
    <row r="33" spans="1:28" x14ac:dyDescent="0.3">
      <c r="A33" s="9" t="s">
        <v>143</v>
      </c>
      <c r="B33" s="10" t="s">
        <v>144</v>
      </c>
      <c r="C33" s="11" t="s">
        <v>30</v>
      </c>
      <c r="D33" s="12">
        <v>0.8125</v>
      </c>
      <c r="E33" s="10" t="s">
        <v>122</v>
      </c>
      <c r="F33" s="10" t="s">
        <v>145</v>
      </c>
      <c r="G33" s="10" t="s">
        <v>85</v>
      </c>
      <c r="H33" s="13">
        <v>258.10000000000002</v>
      </c>
      <c r="I33" s="11">
        <v>55</v>
      </c>
      <c r="J33" s="13">
        <v>102.69</v>
      </c>
      <c r="K33" s="13">
        <v>94.64</v>
      </c>
      <c r="L33" s="13">
        <v>-0.78</v>
      </c>
      <c r="M33" s="13">
        <v>33.5</v>
      </c>
      <c r="N33" s="13">
        <v>-6.6</v>
      </c>
      <c r="O33" s="11">
        <v>10</v>
      </c>
      <c r="P33" s="11">
        <v>12</v>
      </c>
      <c r="Q33" s="13">
        <v>12.25</v>
      </c>
      <c r="R33" s="13">
        <v>45.77</v>
      </c>
      <c r="S33" s="13">
        <v>14.05</v>
      </c>
      <c r="T33" s="13">
        <v>11.33</v>
      </c>
      <c r="U33" s="13">
        <f t="shared" si="0"/>
        <v>25.380000000000003</v>
      </c>
      <c r="V33" s="11">
        <v>0.21</v>
      </c>
      <c r="W33" s="11">
        <v>0.17</v>
      </c>
      <c r="X33" s="11">
        <v>-5.27</v>
      </c>
      <c r="Y33" s="11">
        <v>1.94</v>
      </c>
      <c r="Z33" s="11" t="s">
        <v>33</v>
      </c>
      <c r="AA33" s="11">
        <v>4.91</v>
      </c>
      <c r="AB33" s="11">
        <v>2.13</v>
      </c>
    </row>
    <row r="34" spans="1:28" x14ac:dyDescent="0.3">
      <c r="A34" s="15" t="s">
        <v>146</v>
      </c>
      <c r="B34" s="10" t="s">
        <v>147</v>
      </c>
      <c r="C34" s="11" t="s">
        <v>30</v>
      </c>
      <c r="D34" s="12">
        <v>0.84375</v>
      </c>
      <c r="E34" s="10" t="s">
        <v>122</v>
      </c>
      <c r="F34" s="10" t="s">
        <v>148</v>
      </c>
      <c r="G34" s="10" t="s">
        <v>149</v>
      </c>
      <c r="H34" s="13">
        <v>281</v>
      </c>
      <c r="I34" s="11">
        <v>53</v>
      </c>
      <c r="J34" s="13">
        <v>88.7</v>
      </c>
      <c r="K34" s="13">
        <v>125.15</v>
      </c>
      <c r="L34" s="13">
        <v>4.87</v>
      </c>
      <c r="M34" s="13">
        <v>41.77</v>
      </c>
      <c r="N34" s="13">
        <v>7.5</v>
      </c>
      <c r="O34" s="11">
        <v>3</v>
      </c>
      <c r="P34" s="11">
        <v>-5</v>
      </c>
      <c r="Q34" s="13">
        <v>14.91</v>
      </c>
      <c r="R34" s="13">
        <v>-10.65</v>
      </c>
      <c r="S34" s="13">
        <v>14.84</v>
      </c>
      <c r="T34" s="13">
        <v>8.1300000000000008</v>
      </c>
      <c r="U34" s="13">
        <f t="shared" ref="U34:U65" si="1">S34+T34</f>
        <v>22.97</v>
      </c>
      <c r="V34" s="11">
        <v>0.27</v>
      </c>
      <c r="W34" s="11">
        <v>0.15</v>
      </c>
      <c r="X34" s="11">
        <v>-7.36</v>
      </c>
      <c r="Y34" s="11">
        <v>2.1</v>
      </c>
      <c r="Z34" s="11" t="s">
        <v>33</v>
      </c>
      <c r="AA34" s="11">
        <v>5.46</v>
      </c>
      <c r="AB34" s="11">
        <v>2.2400000000000002</v>
      </c>
    </row>
    <row r="35" spans="1:28" x14ac:dyDescent="0.3">
      <c r="A35" s="9" t="s">
        <v>150</v>
      </c>
      <c r="B35" s="10" t="s">
        <v>151</v>
      </c>
      <c r="C35" s="11" t="s">
        <v>30</v>
      </c>
      <c r="D35" s="12">
        <v>0.75</v>
      </c>
      <c r="E35" s="10" t="s">
        <v>122</v>
      </c>
      <c r="F35" s="10" t="s">
        <v>152</v>
      </c>
      <c r="G35" s="10" t="s">
        <v>85</v>
      </c>
      <c r="H35" s="13">
        <v>268.70999999999998</v>
      </c>
      <c r="I35" s="11">
        <v>54</v>
      </c>
      <c r="J35" s="13">
        <v>107.88</v>
      </c>
      <c r="K35" s="13">
        <v>107.13</v>
      </c>
      <c r="L35" s="13">
        <v>3.9</v>
      </c>
      <c r="M35" s="13">
        <v>46.28</v>
      </c>
      <c r="N35" s="13">
        <v>-4.01</v>
      </c>
      <c r="O35" s="11">
        <v>9</v>
      </c>
      <c r="P35" s="11">
        <v>-4</v>
      </c>
      <c r="Q35" s="13">
        <v>3.34</v>
      </c>
      <c r="R35" s="13">
        <v>-0.82</v>
      </c>
      <c r="S35" s="13">
        <v>13.85</v>
      </c>
      <c r="T35" s="13">
        <v>11.41</v>
      </c>
      <c r="U35" s="13">
        <f t="shared" si="1"/>
        <v>25.259999999999998</v>
      </c>
      <c r="V35" s="11">
        <v>0.24</v>
      </c>
      <c r="W35" s="11">
        <v>0.2</v>
      </c>
      <c r="X35" s="11">
        <v>-6.5</v>
      </c>
      <c r="Y35" s="11">
        <v>1.56</v>
      </c>
      <c r="Z35" s="11" t="s">
        <v>33</v>
      </c>
      <c r="AA35" s="11">
        <v>4.22</v>
      </c>
      <c r="AB35" s="11">
        <v>1.73</v>
      </c>
    </row>
    <row r="36" spans="1:28" x14ac:dyDescent="0.3">
      <c r="A36" s="9" t="s">
        <v>153</v>
      </c>
      <c r="B36" s="10" t="s">
        <v>154</v>
      </c>
      <c r="C36" s="11" t="s">
        <v>36</v>
      </c>
      <c r="D36" s="12">
        <v>0.78125</v>
      </c>
      <c r="E36" s="10" t="s">
        <v>122</v>
      </c>
      <c r="F36" s="10" t="s">
        <v>155</v>
      </c>
      <c r="G36" s="10" t="s">
        <v>37</v>
      </c>
      <c r="H36" s="13">
        <v>280.85000000000002</v>
      </c>
      <c r="I36" s="11">
        <v>56</v>
      </c>
      <c r="J36" s="13">
        <v>103.71</v>
      </c>
      <c r="K36" s="13">
        <v>124.14</v>
      </c>
      <c r="L36" s="13">
        <v>6.86</v>
      </c>
      <c r="M36" s="13">
        <v>33.07</v>
      </c>
      <c r="N36" s="13">
        <v>-12.32</v>
      </c>
      <c r="O36" s="11">
        <v>11</v>
      </c>
      <c r="P36" s="11">
        <v>3</v>
      </c>
      <c r="Q36" s="13">
        <v>11.57</v>
      </c>
      <c r="R36" s="13">
        <v>-77.11</v>
      </c>
      <c r="S36" s="13">
        <v>14.04</v>
      </c>
      <c r="T36" s="13">
        <v>9.52</v>
      </c>
      <c r="U36" s="13">
        <f t="shared" si="1"/>
        <v>23.56</v>
      </c>
      <c r="V36" s="11">
        <v>0.3</v>
      </c>
      <c r="W36" s="11">
        <v>0.21</v>
      </c>
      <c r="X36" s="11">
        <v>-7.37</v>
      </c>
      <c r="Y36" s="11">
        <v>2</v>
      </c>
      <c r="Z36" s="11" t="s">
        <v>51</v>
      </c>
      <c r="AA36" s="11">
        <v>7.58</v>
      </c>
      <c r="AB36" s="11">
        <v>2.67</v>
      </c>
    </row>
    <row r="37" spans="1:28" x14ac:dyDescent="0.3">
      <c r="A37" s="9" t="s">
        <v>156</v>
      </c>
      <c r="B37" s="10" t="s">
        <v>157</v>
      </c>
      <c r="C37" s="11" t="s">
        <v>36</v>
      </c>
      <c r="D37" s="12">
        <v>0.75</v>
      </c>
      <c r="E37" s="10" t="s">
        <v>122</v>
      </c>
      <c r="F37" s="10" t="s">
        <v>111</v>
      </c>
      <c r="G37" s="10" t="s">
        <v>37</v>
      </c>
      <c r="H37" s="13">
        <v>339.49</v>
      </c>
      <c r="I37" s="11">
        <v>55</v>
      </c>
      <c r="J37" s="13">
        <v>121.51</v>
      </c>
      <c r="K37" s="13">
        <v>130.88999999999999</v>
      </c>
      <c r="L37" s="13">
        <v>8.5500000000000007</v>
      </c>
      <c r="M37" s="13">
        <v>39.53</v>
      </c>
      <c r="N37" s="13">
        <v>-6.18</v>
      </c>
      <c r="O37" s="11">
        <v>24</v>
      </c>
      <c r="P37" s="11">
        <v>-2</v>
      </c>
      <c r="Q37" s="13">
        <v>23.47</v>
      </c>
      <c r="R37" s="13">
        <v>4.47</v>
      </c>
      <c r="S37" s="13">
        <v>18.91</v>
      </c>
      <c r="T37" s="13">
        <v>11.89</v>
      </c>
      <c r="U37" s="13">
        <f t="shared" si="1"/>
        <v>30.8</v>
      </c>
      <c r="V37" s="11">
        <v>0.33</v>
      </c>
      <c r="W37" s="11">
        <v>0.2</v>
      </c>
      <c r="X37" s="11">
        <v>-7.77</v>
      </c>
      <c r="Y37" s="11">
        <v>2.11</v>
      </c>
      <c r="Z37" s="11" t="s">
        <v>33</v>
      </c>
      <c r="AA37" s="11">
        <v>5.27</v>
      </c>
      <c r="AB37" s="11">
        <v>2.27</v>
      </c>
    </row>
    <row r="38" spans="1:28" x14ac:dyDescent="0.3">
      <c r="A38" s="9" t="s">
        <v>158</v>
      </c>
      <c r="B38" s="10" t="s">
        <v>159</v>
      </c>
      <c r="C38" s="11" t="s">
        <v>30</v>
      </c>
      <c r="D38" s="12">
        <v>0.8125</v>
      </c>
      <c r="E38" s="10" t="s">
        <v>122</v>
      </c>
      <c r="F38" s="10" t="s">
        <v>111</v>
      </c>
      <c r="G38" s="10" t="s">
        <v>160</v>
      </c>
      <c r="H38" s="13">
        <v>286.02</v>
      </c>
      <c r="I38" s="11">
        <v>55</v>
      </c>
      <c r="J38" s="13">
        <v>86.77</v>
      </c>
      <c r="K38" s="13">
        <v>131.81</v>
      </c>
      <c r="L38" s="13">
        <v>8.39</v>
      </c>
      <c r="M38" s="13">
        <v>46.06</v>
      </c>
      <c r="N38" s="13">
        <v>-0.17</v>
      </c>
      <c r="O38" s="11">
        <v>-1</v>
      </c>
      <c r="P38" s="11">
        <v>4</v>
      </c>
      <c r="Q38" s="13">
        <v>10.51</v>
      </c>
      <c r="R38" s="13">
        <v>15.48</v>
      </c>
      <c r="S38" s="13">
        <v>12.45</v>
      </c>
      <c r="T38" s="13">
        <v>9.02</v>
      </c>
      <c r="U38" s="13">
        <f t="shared" si="1"/>
        <v>21.47</v>
      </c>
      <c r="V38" s="11">
        <v>0.21</v>
      </c>
      <c r="W38" s="11">
        <v>0.15</v>
      </c>
      <c r="X38" s="11">
        <v>-7.56</v>
      </c>
      <c r="Y38" s="11">
        <v>2.44</v>
      </c>
      <c r="Z38" s="11" t="s">
        <v>33</v>
      </c>
      <c r="AA38" s="11">
        <v>6.06</v>
      </c>
      <c r="AB38" s="11">
        <v>2.4</v>
      </c>
    </row>
    <row r="39" spans="1:28" x14ac:dyDescent="0.3">
      <c r="A39" s="9" t="s">
        <v>161</v>
      </c>
      <c r="B39" s="10" t="s">
        <v>162</v>
      </c>
      <c r="C39" s="11" t="s">
        <v>30</v>
      </c>
      <c r="D39" s="12">
        <v>0.84375</v>
      </c>
      <c r="E39" s="10" t="s">
        <v>122</v>
      </c>
      <c r="F39" s="10" t="s">
        <v>163</v>
      </c>
      <c r="G39" s="10" t="s">
        <v>126</v>
      </c>
      <c r="H39" s="13">
        <v>284.19</v>
      </c>
      <c r="I39" s="11">
        <v>53</v>
      </c>
      <c r="J39" s="13">
        <v>78.53</v>
      </c>
      <c r="K39" s="13">
        <v>109.89</v>
      </c>
      <c r="L39" s="13">
        <v>5.0199999999999996</v>
      </c>
      <c r="M39" s="13">
        <v>36.47</v>
      </c>
      <c r="N39" s="13">
        <v>-1.86</v>
      </c>
      <c r="O39" s="11">
        <v>23</v>
      </c>
      <c r="P39" s="11">
        <v>5</v>
      </c>
      <c r="Q39" s="13">
        <v>28.52</v>
      </c>
      <c r="R39" s="13">
        <v>210.45</v>
      </c>
      <c r="S39" s="13">
        <v>9.69</v>
      </c>
      <c r="T39" s="13">
        <v>11.8</v>
      </c>
      <c r="U39" s="13">
        <f t="shared" si="1"/>
        <v>21.490000000000002</v>
      </c>
      <c r="V39" s="11">
        <v>0.03</v>
      </c>
      <c r="W39" s="11">
        <v>0.08</v>
      </c>
      <c r="X39" s="11">
        <v>-6.76</v>
      </c>
      <c r="Y39" s="11">
        <v>1.49</v>
      </c>
      <c r="Z39" s="11" t="s">
        <v>33</v>
      </c>
      <c r="AA39" s="11">
        <v>5.45</v>
      </c>
      <c r="AB39" s="11">
        <v>2.2999999999999998</v>
      </c>
    </row>
    <row r="40" spans="1:28" s="40" customFormat="1" x14ac:dyDescent="0.3">
      <c r="A40" s="35" t="s">
        <v>164</v>
      </c>
      <c r="B40" s="36" t="s">
        <v>165</v>
      </c>
      <c r="C40" s="37" t="s">
        <v>30</v>
      </c>
      <c r="D40" s="38">
        <v>0.84375</v>
      </c>
      <c r="E40" s="36" t="s">
        <v>122</v>
      </c>
      <c r="F40" s="36" t="s">
        <v>135</v>
      </c>
      <c r="G40" s="36" t="s">
        <v>126</v>
      </c>
      <c r="H40" s="39">
        <v>272.86</v>
      </c>
      <c r="I40" s="37">
        <v>54</v>
      </c>
      <c r="J40" s="39">
        <v>83.44</v>
      </c>
      <c r="K40" s="39">
        <v>94.98</v>
      </c>
      <c r="L40" s="39">
        <v>10.44</v>
      </c>
      <c r="M40" s="39">
        <v>36.54</v>
      </c>
      <c r="N40" s="39">
        <v>-9.25</v>
      </c>
      <c r="O40" s="37">
        <v>28</v>
      </c>
      <c r="P40" s="37">
        <v>-2</v>
      </c>
      <c r="Q40" s="39">
        <v>31.56</v>
      </c>
      <c r="R40" s="39">
        <v>-65.31</v>
      </c>
      <c r="S40" s="39">
        <v>9.9600000000000009</v>
      </c>
      <c r="T40" s="39">
        <v>8.0299999999999994</v>
      </c>
      <c r="U40" s="39">
        <f t="shared" si="1"/>
        <v>17.990000000000002</v>
      </c>
      <c r="V40" s="37">
        <v>0.22</v>
      </c>
      <c r="W40" s="37">
        <v>0.18</v>
      </c>
      <c r="X40" s="37">
        <v>-5.74</v>
      </c>
      <c r="Y40" s="37">
        <v>1.41</v>
      </c>
      <c r="Z40" s="37" t="s">
        <v>33</v>
      </c>
      <c r="AA40" s="37">
        <v>5.59</v>
      </c>
      <c r="AB40" s="37">
        <v>2.4</v>
      </c>
    </row>
    <row r="41" spans="1:28" s="40" customFormat="1" x14ac:dyDescent="0.3">
      <c r="A41" s="35" t="s">
        <v>166</v>
      </c>
      <c r="B41" s="36" t="s">
        <v>167</v>
      </c>
      <c r="C41" s="37" t="s">
        <v>30</v>
      </c>
      <c r="D41" s="38">
        <v>1</v>
      </c>
      <c r="E41" s="36" t="s">
        <v>92</v>
      </c>
      <c r="F41" s="36" t="s">
        <v>168</v>
      </c>
      <c r="G41" s="36" t="s">
        <v>169</v>
      </c>
      <c r="H41" s="39">
        <v>189.62</v>
      </c>
      <c r="I41" s="37">
        <v>54</v>
      </c>
      <c r="J41" s="39">
        <v>96.31</v>
      </c>
      <c r="K41" s="39">
        <v>66.72</v>
      </c>
      <c r="L41" s="39">
        <v>-9.36</v>
      </c>
      <c r="M41" s="39">
        <v>33.03</v>
      </c>
      <c r="N41" s="39">
        <v>-7.45</v>
      </c>
      <c r="O41" s="37">
        <v>-7</v>
      </c>
      <c r="P41" s="37">
        <v>1</v>
      </c>
      <c r="Q41" s="39">
        <v>16.760000000000002</v>
      </c>
      <c r="R41" s="39">
        <v>222.43</v>
      </c>
      <c r="S41" s="39">
        <v>16.79</v>
      </c>
      <c r="T41" s="39">
        <v>12.35</v>
      </c>
      <c r="U41" s="39">
        <f t="shared" si="1"/>
        <v>29.14</v>
      </c>
      <c r="V41" s="37">
        <v>0.14000000000000001</v>
      </c>
      <c r="W41" s="37">
        <v>0.08</v>
      </c>
      <c r="X41" s="37">
        <v>-3.94</v>
      </c>
      <c r="Y41" s="37">
        <v>1.1000000000000001</v>
      </c>
      <c r="Z41" s="37" t="s">
        <v>33</v>
      </c>
      <c r="AA41" s="37">
        <v>4.97</v>
      </c>
      <c r="AB41" s="37">
        <v>2.2599999999999998</v>
      </c>
    </row>
    <row r="42" spans="1:28" s="40" customFormat="1" x14ac:dyDescent="0.3">
      <c r="A42" s="35" t="s">
        <v>170</v>
      </c>
      <c r="B42" s="36" t="s">
        <v>171</v>
      </c>
      <c r="C42" s="37" t="s">
        <v>30</v>
      </c>
      <c r="D42" s="38">
        <v>0.78125</v>
      </c>
      <c r="E42" s="36" t="s">
        <v>122</v>
      </c>
      <c r="F42" s="36" t="s">
        <v>135</v>
      </c>
      <c r="G42" s="36" t="s">
        <v>172</v>
      </c>
      <c r="H42" s="39">
        <v>295.3</v>
      </c>
      <c r="I42" s="37">
        <v>54</v>
      </c>
      <c r="J42" s="39">
        <v>107.12</v>
      </c>
      <c r="K42" s="39">
        <v>89.1</v>
      </c>
      <c r="L42" s="39">
        <v>9.27</v>
      </c>
      <c r="M42" s="39">
        <v>43.93</v>
      </c>
      <c r="N42" s="39">
        <v>-2.5499999999999998</v>
      </c>
      <c r="O42" s="37">
        <v>32</v>
      </c>
      <c r="P42" s="37">
        <v>-1</v>
      </c>
      <c r="Q42" s="39">
        <v>17.7</v>
      </c>
      <c r="R42" s="39">
        <v>-70.59</v>
      </c>
      <c r="S42" s="39">
        <v>15.73</v>
      </c>
      <c r="T42" s="39">
        <v>9.59</v>
      </c>
      <c r="U42" s="39">
        <f t="shared" si="1"/>
        <v>25.32</v>
      </c>
      <c r="V42" s="37">
        <v>0.33</v>
      </c>
      <c r="W42" s="37">
        <v>0.21</v>
      </c>
      <c r="X42" s="37">
        <v>-4.95</v>
      </c>
      <c r="Y42" s="37">
        <v>1.84</v>
      </c>
      <c r="Z42" s="37" t="s">
        <v>33</v>
      </c>
      <c r="AA42" s="37">
        <v>5.75</v>
      </c>
      <c r="AB42" s="37">
        <v>2.59</v>
      </c>
    </row>
    <row r="43" spans="1:28" s="40" customFormat="1" x14ac:dyDescent="0.3">
      <c r="A43" s="35" t="s">
        <v>173</v>
      </c>
      <c r="B43" s="36" t="s">
        <v>174</v>
      </c>
      <c r="C43" s="37" t="s">
        <v>36</v>
      </c>
      <c r="D43" s="38">
        <v>0.78125</v>
      </c>
      <c r="E43" s="36" t="s">
        <v>122</v>
      </c>
      <c r="F43" s="36" t="s">
        <v>175</v>
      </c>
      <c r="G43" s="36" t="s">
        <v>176</v>
      </c>
      <c r="H43" s="39">
        <v>264.94</v>
      </c>
      <c r="I43" s="37">
        <v>55</v>
      </c>
      <c r="J43" s="39">
        <v>88.63</v>
      </c>
      <c r="K43" s="39">
        <v>98.78</v>
      </c>
      <c r="L43" s="39">
        <v>8.15</v>
      </c>
      <c r="M43" s="39">
        <v>44.85</v>
      </c>
      <c r="N43" s="39">
        <v>-19.91</v>
      </c>
      <c r="O43" s="37">
        <v>21</v>
      </c>
      <c r="P43" s="37">
        <v>-2</v>
      </c>
      <c r="Q43" s="39">
        <v>25.38</v>
      </c>
      <c r="R43" s="39">
        <v>49.91</v>
      </c>
      <c r="S43" s="39">
        <v>16.850000000000001</v>
      </c>
      <c r="T43" s="39">
        <v>8.4499999999999993</v>
      </c>
      <c r="U43" s="39">
        <f t="shared" si="1"/>
        <v>25.3</v>
      </c>
      <c r="V43" s="37">
        <v>0.26</v>
      </c>
      <c r="W43" s="37">
        <v>0.12</v>
      </c>
      <c r="X43" s="37">
        <v>-5.74</v>
      </c>
      <c r="Y43" s="37">
        <v>1.74</v>
      </c>
      <c r="Z43" s="37" t="s">
        <v>33</v>
      </c>
      <c r="AA43" s="37">
        <v>5.03</v>
      </c>
      <c r="AB43" s="37">
        <v>2.1800000000000002</v>
      </c>
    </row>
    <row r="44" spans="1:28" s="40" customFormat="1" x14ac:dyDescent="0.3">
      <c r="A44" s="35" t="s">
        <v>177</v>
      </c>
      <c r="B44" s="36" t="s">
        <v>178</v>
      </c>
      <c r="C44" s="37" t="s">
        <v>36</v>
      </c>
      <c r="D44" s="38">
        <v>0.84375</v>
      </c>
      <c r="E44" s="36" t="s">
        <v>122</v>
      </c>
      <c r="F44" s="36" t="s">
        <v>41</v>
      </c>
      <c r="G44" s="36" t="s">
        <v>97</v>
      </c>
      <c r="H44" s="39">
        <v>287.16000000000003</v>
      </c>
      <c r="I44" s="37">
        <v>55</v>
      </c>
      <c r="J44" s="39">
        <v>112.97</v>
      </c>
      <c r="K44" s="39">
        <v>102.38</v>
      </c>
      <c r="L44" s="39">
        <v>3.3</v>
      </c>
      <c r="M44" s="39">
        <v>32.5</v>
      </c>
      <c r="N44" s="39">
        <v>14.24</v>
      </c>
      <c r="O44" s="37">
        <v>10</v>
      </c>
      <c r="P44" s="37">
        <v>-3</v>
      </c>
      <c r="Q44" s="39">
        <v>14.78</v>
      </c>
      <c r="R44" s="39">
        <v>-86.6</v>
      </c>
      <c r="S44" s="39">
        <v>14.88</v>
      </c>
      <c r="T44" s="39">
        <v>10.46</v>
      </c>
      <c r="U44" s="39">
        <f t="shared" si="1"/>
        <v>25.340000000000003</v>
      </c>
      <c r="V44" s="37">
        <v>0.32</v>
      </c>
      <c r="W44" s="37">
        <v>0.24</v>
      </c>
      <c r="X44" s="37">
        <v>-5.7</v>
      </c>
      <c r="Y44" s="37">
        <v>2.1</v>
      </c>
      <c r="Z44" s="37" t="s">
        <v>33</v>
      </c>
      <c r="AA44" s="37">
        <v>4.63</v>
      </c>
      <c r="AB44" s="37">
        <v>2.33</v>
      </c>
    </row>
    <row r="45" spans="1:28" s="40" customFormat="1" x14ac:dyDescent="0.3">
      <c r="A45" s="35" t="s">
        <v>179</v>
      </c>
      <c r="B45" s="36" t="s">
        <v>180</v>
      </c>
      <c r="C45" s="37" t="s">
        <v>36</v>
      </c>
      <c r="D45" s="38">
        <v>0.71875</v>
      </c>
      <c r="E45" s="36" t="s">
        <v>92</v>
      </c>
      <c r="F45" s="36" t="s">
        <v>181</v>
      </c>
      <c r="G45" s="36" t="s">
        <v>182</v>
      </c>
      <c r="H45" s="39">
        <v>281.63</v>
      </c>
      <c r="I45" s="37">
        <v>54</v>
      </c>
      <c r="J45" s="39">
        <v>87.37</v>
      </c>
      <c r="K45" s="39">
        <v>129.16</v>
      </c>
      <c r="L45" s="39">
        <v>12.19</v>
      </c>
      <c r="M45" s="39">
        <v>16.45</v>
      </c>
      <c r="N45" s="39">
        <v>-4.6900000000000004</v>
      </c>
      <c r="O45" s="37">
        <v>23</v>
      </c>
      <c r="P45" s="37">
        <v>3</v>
      </c>
      <c r="Q45" s="39">
        <v>15.43</v>
      </c>
      <c r="R45" s="39">
        <v>-103.28</v>
      </c>
      <c r="S45" s="39">
        <v>12.14</v>
      </c>
      <c r="T45" s="39">
        <v>7.31</v>
      </c>
      <c r="U45" s="39">
        <f t="shared" si="1"/>
        <v>19.45</v>
      </c>
      <c r="V45" s="37">
        <v>0.28999999999999998</v>
      </c>
      <c r="W45" s="37">
        <v>0.19</v>
      </c>
      <c r="X45" s="37">
        <v>-7.35</v>
      </c>
      <c r="Y45" s="37">
        <v>2.46</v>
      </c>
      <c r="Z45" s="37" t="s">
        <v>33</v>
      </c>
      <c r="AA45" s="37">
        <v>5.72</v>
      </c>
      <c r="AB45" s="37">
        <v>2.48</v>
      </c>
    </row>
    <row r="46" spans="1:28" s="40" customFormat="1" x14ac:dyDescent="0.3">
      <c r="A46" s="35" t="s">
        <v>183</v>
      </c>
      <c r="B46" s="36" t="s">
        <v>184</v>
      </c>
      <c r="C46" s="37" t="s">
        <v>36</v>
      </c>
      <c r="D46" s="38">
        <v>0.8125</v>
      </c>
      <c r="E46" s="36" t="s">
        <v>122</v>
      </c>
      <c r="F46" s="36" t="s">
        <v>185</v>
      </c>
      <c r="G46" s="36" t="s">
        <v>186</v>
      </c>
      <c r="H46" s="39">
        <v>279.72000000000003</v>
      </c>
      <c r="I46" s="37">
        <v>59</v>
      </c>
      <c r="J46" s="39">
        <v>92.81</v>
      </c>
      <c r="K46" s="39">
        <v>125.01</v>
      </c>
      <c r="L46" s="39">
        <v>5.39</v>
      </c>
      <c r="M46" s="39">
        <v>25.37</v>
      </c>
      <c r="N46" s="39">
        <v>15.41</v>
      </c>
      <c r="O46" s="37">
        <v>10</v>
      </c>
      <c r="P46" s="37">
        <v>-7</v>
      </c>
      <c r="Q46" s="39">
        <v>12.48</v>
      </c>
      <c r="R46" s="39">
        <v>-59.37</v>
      </c>
      <c r="S46" s="39">
        <v>11.63</v>
      </c>
      <c r="T46" s="39">
        <v>8.9700000000000006</v>
      </c>
      <c r="U46" s="39">
        <f t="shared" si="1"/>
        <v>20.6</v>
      </c>
      <c r="V46" s="37">
        <v>0.25</v>
      </c>
      <c r="W46" s="37">
        <v>0.19</v>
      </c>
      <c r="X46" s="37">
        <v>-7.03</v>
      </c>
      <c r="Y46" s="37">
        <v>2.48</v>
      </c>
      <c r="Z46" s="37" t="s">
        <v>51</v>
      </c>
      <c r="AA46" s="37">
        <v>6.62</v>
      </c>
      <c r="AB46" s="37">
        <v>2.5499999999999998</v>
      </c>
    </row>
    <row r="47" spans="1:28" s="40" customFormat="1" x14ac:dyDescent="0.3">
      <c r="A47" s="35" t="s">
        <v>187</v>
      </c>
      <c r="B47" s="36" t="s">
        <v>188</v>
      </c>
      <c r="C47" s="37" t="s">
        <v>30</v>
      </c>
      <c r="D47" s="38">
        <v>0.90625</v>
      </c>
      <c r="E47" s="36" t="s">
        <v>122</v>
      </c>
      <c r="F47" s="36" t="s">
        <v>189</v>
      </c>
      <c r="G47" s="36" t="s">
        <v>190</v>
      </c>
      <c r="H47" s="39">
        <v>266.66000000000003</v>
      </c>
      <c r="I47" s="37">
        <v>56</v>
      </c>
      <c r="J47" s="39">
        <v>81.23</v>
      </c>
      <c r="K47" s="39">
        <v>116.35</v>
      </c>
      <c r="L47" s="39">
        <v>4.74</v>
      </c>
      <c r="M47" s="39">
        <v>40.69</v>
      </c>
      <c r="N47" s="39">
        <v>-1.65</v>
      </c>
      <c r="O47" s="37">
        <v>9</v>
      </c>
      <c r="P47" s="37">
        <v>2</v>
      </c>
      <c r="Q47" s="39">
        <v>14.27</v>
      </c>
      <c r="R47" s="39">
        <v>82.29</v>
      </c>
      <c r="S47" s="39">
        <v>14.05</v>
      </c>
      <c r="T47" s="39">
        <v>8.77</v>
      </c>
      <c r="U47" s="39">
        <f t="shared" si="1"/>
        <v>22.82</v>
      </c>
      <c r="V47" s="37">
        <v>0.19</v>
      </c>
      <c r="W47" s="37">
        <v>0.1</v>
      </c>
      <c r="X47" s="37">
        <v>-6.5</v>
      </c>
      <c r="Y47" s="37">
        <v>2.36</v>
      </c>
      <c r="Z47" s="37" t="s">
        <v>33</v>
      </c>
      <c r="AA47" s="37">
        <v>5.56</v>
      </c>
      <c r="AB47" s="37">
        <v>2.2200000000000002</v>
      </c>
    </row>
    <row r="48" spans="1:28" s="40" customFormat="1" x14ac:dyDescent="0.3">
      <c r="A48" s="35" t="s">
        <v>191</v>
      </c>
      <c r="B48" s="36" t="s">
        <v>192</v>
      </c>
      <c r="C48" s="37" t="s">
        <v>36</v>
      </c>
      <c r="D48" s="38">
        <v>0.75</v>
      </c>
      <c r="E48" s="36" t="s">
        <v>122</v>
      </c>
      <c r="F48" s="36" t="s">
        <v>193</v>
      </c>
      <c r="G48" s="36" t="s">
        <v>94</v>
      </c>
      <c r="H48" s="39">
        <v>274.60000000000002</v>
      </c>
      <c r="I48" s="37">
        <v>52</v>
      </c>
      <c r="J48" s="39">
        <v>88.42</v>
      </c>
      <c r="K48" s="39">
        <v>129.38999999999999</v>
      </c>
      <c r="L48" s="39">
        <v>10.63</v>
      </c>
      <c r="M48" s="39">
        <v>33.450000000000003</v>
      </c>
      <c r="N48" s="39">
        <v>-7.52</v>
      </c>
      <c r="O48" s="37">
        <v>0</v>
      </c>
      <c r="P48" s="37">
        <v>0</v>
      </c>
      <c r="Q48" s="39">
        <v>19.829999999999998</v>
      </c>
      <c r="R48" s="39">
        <v>-140.38</v>
      </c>
      <c r="S48" s="39">
        <v>16.66</v>
      </c>
      <c r="T48" s="39">
        <v>5.44</v>
      </c>
      <c r="U48" s="39">
        <f t="shared" si="1"/>
        <v>22.1</v>
      </c>
      <c r="V48" s="37">
        <v>0.4</v>
      </c>
      <c r="W48" s="37">
        <v>0.18</v>
      </c>
      <c r="X48" s="37">
        <v>-7.61</v>
      </c>
      <c r="Y48" s="37">
        <v>2.17</v>
      </c>
      <c r="Z48" s="37" t="s">
        <v>33</v>
      </c>
      <c r="AA48" s="37">
        <v>5.5</v>
      </c>
      <c r="AB48" s="37">
        <v>2.27</v>
      </c>
    </row>
    <row r="49" spans="1:28" s="40" customFormat="1" x14ac:dyDescent="0.3">
      <c r="A49" s="35" t="s">
        <v>194</v>
      </c>
      <c r="B49" s="36" t="s">
        <v>195</v>
      </c>
      <c r="C49" s="37" t="s">
        <v>30</v>
      </c>
      <c r="D49" s="38">
        <v>1</v>
      </c>
      <c r="E49" s="36" t="s">
        <v>122</v>
      </c>
      <c r="F49" s="36" t="s">
        <v>196</v>
      </c>
      <c r="G49" s="36" t="s">
        <v>197</v>
      </c>
      <c r="H49" s="39">
        <v>194.52</v>
      </c>
      <c r="I49" s="37">
        <v>61</v>
      </c>
      <c r="J49" s="39">
        <v>127.53</v>
      </c>
      <c r="K49" s="39">
        <v>50.47</v>
      </c>
      <c r="L49" s="39">
        <v>-21.26</v>
      </c>
      <c r="M49" s="39">
        <v>35.090000000000003</v>
      </c>
      <c r="N49" s="39">
        <v>0.51</v>
      </c>
      <c r="O49" s="37">
        <v>-13</v>
      </c>
      <c r="P49" s="37">
        <v>0</v>
      </c>
      <c r="Q49" s="39">
        <v>14.76</v>
      </c>
      <c r="R49" s="39">
        <v>384.93</v>
      </c>
      <c r="S49" s="39">
        <v>22.51</v>
      </c>
      <c r="T49" s="39">
        <v>17.71</v>
      </c>
      <c r="U49" s="39">
        <f t="shared" si="1"/>
        <v>40.22</v>
      </c>
      <c r="V49" s="37">
        <v>0.12</v>
      </c>
      <c r="W49" s="37">
        <v>0.08</v>
      </c>
      <c r="X49" s="37">
        <v>-2.31</v>
      </c>
      <c r="Y49" s="37">
        <v>1.63</v>
      </c>
      <c r="Z49" s="37" t="s">
        <v>33</v>
      </c>
      <c r="AA49" s="37">
        <v>5.24</v>
      </c>
      <c r="AB49" s="37">
        <v>2.66</v>
      </c>
    </row>
    <row r="50" spans="1:28" s="40" customFormat="1" x14ac:dyDescent="0.3">
      <c r="A50" s="35" t="s">
        <v>198</v>
      </c>
      <c r="B50" s="36" t="s">
        <v>199</v>
      </c>
      <c r="C50" s="37" t="s">
        <v>30</v>
      </c>
      <c r="D50" s="38">
        <v>0.78125</v>
      </c>
      <c r="E50" s="36" t="s">
        <v>122</v>
      </c>
      <c r="F50" s="36" t="s">
        <v>163</v>
      </c>
      <c r="G50" s="36" t="s">
        <v>200</v>
      </c>
      <c r="H50" s="39">
        <v>295.14</v>
      </c>
      <c r="I50" s="37">
        <v>54</v>
      </c>
      <c r="J50" s="39">
        <v>96.68</v>
      </c>
      <c r="K50" s="39">
        <v>113.85</v>
      </c>
      <c r="L50" s="39">
        <v>9.7100000000000009</v>
      </c>
      <c r="M50" s="39">
        <v>38.39</v>
      </c>
      <c r="N50" s="39">
        <v>-5.54</v>
      </c>
      <c r="O50" s="37">
        <v>22</v>
      </c>
      <c r="P50" s="37">
        <v>-3</v>
      </c>
      <c r="Q50" s="39">
        <v>23.55</v>
      </c>
      <c r="R50" s="39">
        <v>-97.38</v>
      </c>
      <c r="S50" s="39">
        <v>11.03</v>
      </c>
      <c r="T50" s="39">
        <v>9.1199999999999992</v>
      </c>
      <c r="U50" s="39">
        <f t="shared" si="1"/>
        <v>20.149999999999999</v>
      </c>
      <c r="V50" s="37">
        <v>0.26</v>
      </c>
      <c r="W50" s="37">
        <v>0.22</v>
      </c>
      <c r="X50" s="37">
        <v>-6.46</v>
      </c>
      <c r="Y50" s="37">
        <v>2.19</v>
      </c>
      <c r="Z50" s="37" t="s">
        <v>33</v>
      </c>
      <c r="AA50" s="37">
        <v>4.96</v>
      </c>
      <c r="AB50" s="37">
        <v>2.27</v>
      </c>
    </row>
    <row r="51" spans="1:28" s="40" customFormat="1" x14ac:dyDescent="0.3">
      <c r="A51" s="35" t="s">
        <v>201</v>
      </c>
      <c r="B51" s="36" t="s">
        <v>202</v>
      </c>
      <c r="C51" s="37" t="s">
        <v>30</v>
      </c>
      <c r="D51" s="38">
        <v>0.8125</v>
      </c>
      <c r="E51" s="36" t="s">
        <v>122</v>
      </c>
      <c r="F51" s="36" t="s">
        <v>111</v>
      </c>
      <c r="G51" s="36" t="s">
        <v>203</v>
      </c>
      <c r="H51" s="39">
        <v>274.33999999999997</v>
      </c>
      <c r="I51" s="37">
        <v>55</v>
      </c>
      <c r="J51" s="39">
        <v>103.4</v>
      </c>
      <c r="K51" s="39">
        <v>96.78</v>
      </c>
      <c r="L51" s="39">
        <v>7.85</v>
      </c>
      <c r="M51" s="39">
        <v>39.229999999999997</v>
      </c>
      <c r="N51" s="39">
        <v>-2.2400000000000002</v>
      </c>
      <c r="O51" s="37">
        <v>23</v>
      </c>
      <c r="P51" s="37">
        <v>0</v>
      </c>
      <c r="Q51" s="39">
        <v>6.89</v>
      </c>
      <c r="R51" s="39">
        <v>-87.14</v>
      </c>
      <c r="S51" s="39">
        <v>13.55</v>
      </c>
      <c r="T51" s="39">
        <v>9.4700000000000006</v>
      </c>
      <c r="U51" s="39">
        <f t="shared" si="1"/>
        <v>23.020000000000003</v>
      </c>
      <c r="V51" s="37">
        <v>0.3</v>
      </c>
      <c r="W51" s="37">
        <v>0.22</v>
      </c>
      <c r="X51" s="37">
        <v>-5.51</v>
      </c>
      <c r="Y51" s="37">
        <v>1.84</v>
      </c>
      <c r="Z51" s="37" t="s">
        <v>51</v>
      </c>
      <c r="AA51" s="37">
        <v>6.72</v>
      </c>
      <c r="AB51" s="37">
        <v>2.74</v>
      </c>
    </row>
    <row r="52" spans="1:28" s="40" customFormat="1" x14ac:dyDescent="0.3">
      <c r="A52" s="35" t="s">
        <v>204</v>
      </c>
      <c r="B52" s="36" t="s">
        <v>205</v>
      </c>
      <c r="C52" s="37" t="s">
        <v>30</v>
      </c>
      <c r="D52" s="38">
        <v>0.78125</v>
      </c>
      <c r="E52" s="36" t="s">
        <v>122</v>
      </c>
      <c r="F52" s="36" t="s">
        <v>45</v>
      </c>
      <c r="G52" s="36" t="s">
        <v>42</v>
      </c>
      <c r="H52" s="39">
        <v>301.77999999999997</v>
      </c>
      <c r="I52" s="37">
        <v>54</v>
      </c>
      <c r="J52" s="39">
        <v>78.319999999999993</v>
      </c>
      <c r="K52" s="39">
        <v>134</v>
      </c>
      <c r="L52" s="39">
        <v>14.63</v>
      </c>
      <c r="M52" s="39">
        <v>46.27</v>
      </c>
      <c r="N52" s="39">
        <v>-0.81</v>
      </c>
      <c r="O52" s="37">
        <v>20</v>
      </c>
      <c r="P52" s="37">
        <v>-6</v>
      </c>
      <c r="Q52" s="39">
        <v>15.09</v>
      </c>
      <c r="R52" s="39">
        <v>2.0099999999999998</v>
      </c>
      <c r="S52" s="39">
        <v>10.86</v>
      </c>
      <c r="T52" s="39">
        <v>8.07</v>
      </c>
      <c r="U52" s="39">
        <f t="shared" si="1"/>
        <v>18.93</v>
      </c>
      <c r="V52" s="37">
        <v>0.19</v>
      </c>
      <c r="W52" s="37">
        <v>0.14000000000000001</v>
      </c>
      <c r="X52" s="37">
        <v>-7.82</v>
      </c>
      <c r="Y52" s="37">
        <v>2.3199999999999998</v>
      </c>
      <c r="Z52" s="37" t="s">
        <v>33</v>
      </c>
      <c r="AA52" s="37">
        <v>4.2300000000000004</v>
      </c>
      <c r="AB52" s="37">
        <v>1.89</v>
      </c>
    </row>
    <row r="53" spans="1:28" s="40" customFormat="1" x14ac:dyDescent="0.3">
      <c r="A53" s="35" t="s">
        <v>206</v>
      </c>
      <c r="B53" s="36" t="s">
        <v>207</v>
      </c>
      <c r="C53" s="37" t="s">
        <v>36</v>
      </c>
      <c r="D53" s="38">
        <v>0.78125</v>
      </c>
      <c r="E53" s="36" t="s">
        <v>122</v>
      </c>
      <c r="F53" s="36" t="s">
        <v>81</v>
      </c>
      <c r="G53" s="36" t="s">
        <v>59</v>
      </c>
      <c r="H53" s="39">
        <v>274.02</v>
      </c>
      <c r="I53" s="37">
        <v>54</v>
      </c>
      <c r="J53" s="39">
        <v>88.93</v>
      </c>
      <c r="K53" s="39">
        <v>94.01</v>
      </c>
      <c r="L53" s="39">
        <v>12.74</v>
      </c>
      <c r="M53" s="39">
        <v>47.8</v>
      </c>
      <c r="N53" s="39">
        <v>-14.43</v>
      </c>
      <c r="O53" s="37">
        <v>32</v>
      </c>
      <c r="P53" s="37">
        <v>3</v>
      </c>
      <c r="Q53" s="39">
        <v>10</v>
      </c>
      <c r="R53" s="39">
        <v>-109.64</v>
      </c>
      <c r="S53" s="39">
        <v>12.89</v>
      </c>
      <c r="T53" s="39">
        <v>7.2</v>
      </c>
      <c r="U53" s="39">
        <f t="shared" si="1"/>
        <v>20.09</v>
      </c>
      <c r="V53" s="37">
        <v>0.31</v>
      </c>
      <c r="W53" s="37">
        <v>0.19</v>
      </c>
      <c r="X53" s="37">
        <v>-4.9800000000000004</v>
      </c>
      <c r="Y53" s="37">
        <v>2.23</v>
      </c>
      <c r="Z53" s="37" t="s">
        <v>33</v>
      </c>
      <c r="AA53" s="37">
        <v>5.34</v>
      </c>
      <c r="AB53" s="37">
        <v>2.33</v>
      </c>
    </row>
    <row r="54" spans="1:28" x14ac:dyDescent="0.3">
      <c r="A54" s="9" t="s">
        <v>208</v>
      </c>
      <c r="B54" s="10" t="s">
        <v>209</v>
      </c>
      <c r="C54" s="11" t="s">
        <v>30</v>
      </c>
      <c r="D54" s="12">
        <v>0.84375</v>
      </c>
      <c r="E54" s="10" t="s">
        <v>122</v>
      </c>
      <c r="F54" s="10" t="s">
        <v>145</v>
      </c>
      <c r="G54" s="10" t="s">
        <v>210</v>
      </c>
      <c r="H54" s="13">
        <v>251.2</v>
      </c>
      <c r="I54" s="11">
        <v>54</v>
      </c>
      <c r="J54" s="13">
        <v>111.16</v>
      </c>
      <c r="K54" s="13">
        <v>73.25</v>
      </c>
      <c r="L54" s="13">
        <v>3.33</v>
      </c>
      <c r="M54" s="13">
        <v>31.1</v>
      </c>
      <c r="N54" s="13">
        <v>-3.91</v>
      </c>
      <c r="O54" s="11">
        <v>10</v>
      </c>
      <c r="P54" s="11">
        <v>5</v>
      </c>
      <c r="Q54" s="13">
        <v>21.27</v>
      </c>
      <c r="R54" s="13">
        <v>-96.52</v>
      </c>
      <c r="S54" s="13">
        <v>17.899999999999999</v>
      </c>
      <c r="T54" s="13">
        <v>9.08</v>
      </c>
      <c r="U54" s="13">
        <f t="shared" si="1"/>
        <v>26.979999999999997</v>
      </c>
      <c r="V54" s="11">
        <v>0.38</v>
      </c>
      <c r="W54" s="11">
        <v>0.22</v>
      </c>
      <c r="X54" s="11">
        <v>-4.24</v>
      </c>
      <c r="Y54" s="11">
        <v>1.31</v>
      </c>
      <c r="Z54" s="11" t="s">
        <v>51</v>
      </c>
      <c r="AA54" s="11">
        <v>6.7</v>
      </c>
      <c r="AB54" s="11">
        <v>2.5099999999999998</v>
      </c>
    </row>
    <row r="55" spans="1:28" x14ac:dyDescent="0.3">
      <c r="A55" s="9" t="s">
        <v>211</v>
      </c>
      <c r="B55" s="10" t="s">
        <v>212</v>
      </c>
      <c r="C55" s="11" t="s">
        <v>30</v>
      </c>
      <c r="D55" s="12">
        <v>0.8125</v>
      </c>
      <c r="E55" s="10" t="s">
        <v>122</v>
      </c>
      <c r="F55" s="10" t="s">
        <v>111</v>
      </c>
      <c r="G55" s="10" t="s">
        <v>213</v>
      </c>
      <c r="H55" s="13">
        <v>287.57</v>
      </c>
      <c r="I55" s="11">
        <v>53</v>
      </c>
      <c r="J55" s="13">
        <v>98.91</v>
      </c>
      <c r="K55" s="13">
        <v>119.23</v>
      </c>
      <c r="L55" s="13">
        <v>10.029999999999999</v>
      </c>
      <c r="M55" s="13">
        <v>36.64</v>
      </c>
      <c r="N55" s="13">
        <v>8.6999999999999993</v>
      </c>
      <c r="O55" s="11">
        <v>3</v>
      </c>
      <c r="P55" s="11">
        <v>-6</v>
      </c>
      <c r="Q55" s="13">
        <v>17.010000000000002</v>
      </c>
      <c r="R55" s="13">
        <v>-143.38999999999999</v>
      </c>
      <c r="S55" s="13">
        <v>15.3</v>
      </c>
      <c r="T55" s="13">
        <v>7.36</v>
      </c>
      <c r="U55" s="13">
        <f t="shared" si="1"/>
        <v>22.66</v>
      </c>
      <c r="V55" s="11">
        <v>0.37</v>
      </c>
      <c r="W55" s="11">
        <v>0.22</v>
      </c>
      <c r="X55" s="11">
        <v>-6.76</v>
      </c>
      <c r="Y55" s="11">
        <v>2.2999999999999998</v>
      </c>
      <c r="Z55" s="11" t="s">
        <v>33</v>
      </c>
      <c r="AA55" s="11">
        <v>6.34</v>
      </c>
      <c r="AB55" s="11">
        <v>2.82</v>
      </c>
    </row>
    <row r="56" spans="1:28" x14ac:dyDescent="0.3">
      <c r="A56" s="9" t="s">
        <v>214</v>
      </c>
      <c r="B56" s="10" t="s">
        <v>215</v>
      </c>
      <c r="C56" s="11" t="s">
        <v>36</v>
      </c>
      <c r="D56" s="12">
        <v>0.90625</v>
      </c>
      <c r="E56" s="10" t="s">
        <v>122</v>
      </c>
      <c r="F56" s="10" t="s">
        <v>126</v>
      </c>
      <c r="G56" s="10" t="s">
        <v>186</v>
      </c>
      <c r="H56" s="13">
        <v>244.84</v>
      </c>
      <c r="I56" s="11">
        <v>59</v>
      </c>
      <c r="J56" s="13">
        <v>111.1</v>
      </c>
      <c r="K56" s="13">
        <v>61.83</v>
      </c>
      <c r="L56" s="13">
        <v>-5.47</v>
      </c>
      <c r="M56" s="13">
        <v>23.62</v>
      </c>
      <c r="N56" s="13">
        <v>19.809999999999999</v>
      </c>
      <c r="O56" s="11">
        <v>19</v>
      </c>
      <c r="P56" s="11">
        <v>-3</v>
      </c>
      <c r="Q56" s="13">
        <v>17.53</v>
      </c>
      <c r="R56" s="13">
        <v>101.58</v>
      </c>
      <c r="S56" s="13">
        <v>21.3</v>
      </c>
      <c r="T56" s="13">
        <v>11.16</v>
      </c>
      <c r="U56" s="13">
        <f t="shared" si="1"/>
        <v>32.46</v>
      </c>
      <c r="V56" s="11">
        <v>0.3</v>
      </c>
      <c r="W56" s="11">
        <v>0.13</v>
      </c>
      <c r="X56" s="11">
        <v>-3.97</v>
      </c>
      <c r="Y56" s="11">
        <v>0.64</v>
      </c>
      <c r="Z56" s="11" t="s">
        <v>33</v>
      </c>
      <c r="AA56" s="11">
        <v>6.36</v>
      </c>
      <c r="AB56" s="11">
        <v>2.35</v>
      </c>
    </row>
    <row r="57" spans="1:28" x14ac:dyDescent="0.3">
      <c r="A57" s="9" t="s">
        <v>216</v>
      </c>
      <c r="B57" s="10" t="s">
        <v>217</v>
      </c>
      <c r="C57" s="11"/>
      <c r="D57" s="12">
        <v>0.84375</v>
      </c>
      <c r="E57" s="10" t="s">
        <v>122</v>
      </c>
      <c r="F57" s="10" t="s">
        <v>111</v>
      </c>
      <c r="G57" s="10" t="s">
        <v>218</v>
      </c>
      <c r="H57" s="13">
        <v>287.48</v>
      </c>
      <c r="I57" s="11">
        <v>55</v>
      </c>
      <c r="J57" s="13">
        <v>106.91</v>
      </c>
      <c r="K57" s="13">
        <v>109.07</v>
      </c>
      <c r="L57" s="13">
        <v>6.41</v>
      </c>
      <c r="M57" s="13">
        <v>46.29</v>
      </c>
      <c r="N57" s="13">
        <v>-0.49</v>
      </c>
      <c r="O57" s="11">
        <v>11</v>
      </c>
      <c r="P57" s="11">
        <v>3</v>
      </c>
      <c r="Q57" s="13">
        <v>5.14</v>
      </c>
      <c r="R57" s="13">
        <v>-38.049999999999997</v>
      </c>
      <c r="S57" s="13">
        <v>20.75</v>
      </c>
      <c r="T57" s="13">
        <v>8.49</v>
      </c>
      <c r="U57" s="13">
        <f t="shared" si="1"/>
        <v>29.240000000000002</v>
      </c>
      <c r="V57" s="11">
        <v>0.39</v>
      </c>
      <c r="W57" s="11">
        <v>0.17</v>
      </c>
      <c r="X57" s="11">
        <v>-6.07</v>
      </c>
      <c r="Y57" s="11">
        <v>2.2400000000000002</v>
      </c>
      <c r="Z57" s="11" t="s">
        <v>33</v>
      </c>
      <c r="AA57" s="11">
        <v>4.3899999999999997</v>
      </c>
      <c r="AB57" s="11">
        <v>2.0499999999999998</v>
      </c>
    </row>
    <row r="58" spans="1:28" x14ac:dyDescent="0.3">
      <c r="A58" s="9" t="s">
        <v>219</v>
      </c>
      <c r="B58" s="10" t="s">
        <v>220</v>
      </c>
      <c r="C58" s="11" t="s">
        <v>36</v>
      </c>
      <c r="D58" s="12">
        <v>0.875</v>
      </c>
      <c r="E58" s="10" t="s">
        <v>122</v>
      </c>
      <c r="F58" s="10" t="s">
        <v>41</v>
      </c>
      <c r="G58" s="10" t="s">
        <v>221</v>
      </c>
      <c r="H58" s="13">
        <v>309.47000000000003</v>
      </c>
      <c r="I58" s="11">
        <v>57</v>
      </c>
      <c r="J58" s="13">
        <v>85.67</v>
      </c>
      <c r="K58" s="13">
        <v>114.58</v>
      </c>
      <c r="L58" s="13">
        <v>24.07</v>
      </c>
      <c r="M58" s="13">
        <v>42.64</v>
      </c>
      <c r="N58" s="13">
        <v>-33.19</v>
      </c>
      <c r="O58" s="11">
        <v>51</v>
      </c>
      <c r="P58" s="11">
        <v>1</v>
      </c>
      <c r="Q58" s="13">
        <v>23.76</v>
      </c>
      <c r="R58" s="13">
        <v>-224.12</v>
      </c>
      <c r="S58" s="13">
        <v>12.9</v>
      </c>
      <c r="T58" s="13">
        <v>4.8899999999999997</v>
      </c>
      <c r="U58" s="13">
        <f t="shared" si="1"/>
        <v>17.79</v>
      </c>
      <c r="V58" s="11">
        <v>0.39</v>
      </c>
      <c r="W58" s="11">
        <v>0.23</v>
      </c>
      <c r="X58" s="11">
        <v>-6.64</v>
      </c>
      <c r="Y58" s="11">
        <v>2.04</v>
      </c>
      <c r="Z58" s="11" t="s">
        <v>33</v>
      </c>
      <c r="AA58" s="11">
        <v>5.05</v>
      </c>
      <c r="AB58" s="11">
        <v>2.19</v>
      </c>
    </row>
    <row r="59" spans="1:28" x14ac:dyDescent="0.3">
      <c r="A59" s="9" t="s">
        <v>222</v>
      </c>
      <c r="B59" s="10" t="s">
        <v>223</v>
      </c>
      <c r="C59" s="11" t="s">
        <v>30</v>
      </c>
      <c r="D59" s="12">
        <v>0.90625</v>
      </c>
      <c r="E59" s="10" t="s">
        <v>122</v>
      </c>
      <c r="F59" s="10" t="s">
        <v>189</v>
      </c>
      <c r="G59" s="10" t="s">
        <v>224</v>
      </c>
      <c r="H59" s="13">
        <v>241.41</v>
      </c>
      <c r="I59" s="11">
        <v>54</v>
      </c>
      <c r="J59" s="13">
        <v>96.1</v>
      </c>
      <c r="K59" s="13">
        <v>85.93</v>
      </c>
      <c r="L59" s="13">
        <v>-1.24</v>
      </c>
      <c r="M59" s="13">
        <v>36.340000000000003</v>
      </c>
      <c r="N59" s="13">
        <v>4.67</v>
      </c>
      <c r="O59" s="11">
        <v>7</v>
      </c>
      <c r="P59" s="11">
        <v>-2</v>
      </c>
      <c r="Q59" s="13">
        <v>15.34</v>
      </c>
      <c r="R59" s="13">
        <v>148.21</v>
      </c>
      <c r="S59" s="13">
        <v>16.989999999999998</v>
      </c>
      <c r="T59" s="13">
        <v>11.07</v>
      </c>
      <c r="U59" s="13">
        <f t="shared" si="1"/>
        <v>28.06</v>
      </c>
      <c r="V59" s="11">
        <v>0.19</v>
      </c>
      <c r="W59" s="11">
        <v>0.1</v>
      </c>
      <c r="X59" s="11">
        <v>-4.66</v>
      </c>
      <c r="Y59" s="11">
        <v>1.91</v>
      </c>
      <c r="Z59" s="11" t="s">
        <v>33</v>
      </c>
      <c r="AA59" s="11">
        <v>4.87</v>
      </c>
      <c r="AB59" s="11">
        <v>2.19</v>
      </c>
    </row>
    <row r="60" spans="1:28" x14ac:dyDescent="0.3">
      <c r="A60" s="9" t="s">
        <v>225</v>
      </c>
      <c r="B60" s="10" t="s">
        <v>226</v>
      </c>
      <c r="C60" s="11" t="s">
        <v>30</v>
      </c>
      <c r="D60" s="12">
        <v>0.84375</v>
      </c>
      <c r="E60" s="10" t="s">
        <v>122</v>
      </c>
      <c r="F60" s="10" t="s">
        <v>45</v>
      </c>
      <c r="G60" s="10" t="s">
        <v>227</v>
      </c>
      <c r="H60" s="13">
        <v>257.73</v>
      </c>
      <c r="I60" s="11">
        <v>53</v>
      </c>
      <c r="J60" s="13">
        <v>104.08</v>
      </c>
      <c r="K60" s="13">
        <v>91.89</v>
      </c>
      <c r="L60" s="13">
        <v>-1.51</v>
      </c>
      <c r="M60" s="13">
        <v>34.31</v>
      </c>
      <c r="N60" s="13">
        <v>8.51</v>
      </c>
      <c r="O60" s="11">
        <v>5</v>
      </c>
      <c r="P60" s="11">
        <v>1</v>
      </c>
      <c r="Q60" s="13">
        <v>15.33</v>
      </c>
      <c r="R60" s="13">
        <v>14.51</v>
      </c>
      <c r="S60" s="13">
        <v>16.75</v>
      </c>
      <c r="T60" s="13">
        <v>10.18</v>
      </c>
      <c r="U60" s="13">
        <f t="shared" si="1"/>
        <v>26.93</v>
      </c>
      <c r="V60" s="11">
        <v>0.28000000000000003</v>
      </c>
      <c r="W60" s="11">
        <v>0.17</v>
      </c>
      <c r="X60" s="11">
        <v>-4.75</v>
      </c>
      <c r="Y60" s="11">
        <v>2.3199999999999998</v>
      </c>
      <c r="Z60" s="11" t="s">
        <v>33</v>
      </c>
      <c r="AA60" s="11">
        <v>5.51</v>
      </c>
      <c r="AB60" s="11">
        <v>2.44</v>
      </c>
    </row>
    <row r="61" spans="1:28" x14ac:dyDescent="0.3">
      <c r="A61" s="9" t="s">
        <v>228</v>
      </c>
      <c r="B61" s="10" t="s">
        <v>229</v>
      </c>
      <c r="C61" s="11" t="s">
        <v>36</v>
      </c>
      <c r="D61" s="12">
        <v>0.78125</v>
      </c>
      <c r="E61" s="10" t="s">
        <v>122</v>
      </c>
      <c r="F61" s="10" t="s">
        <v>230</v>
      </c>
      <c r="G61" s="10" t="s">
        <v>85</v>
      </c>
      <c r="H61" s="13">
        <v>271.92</v>
      </c>
      <c r="I61" s="11">
        <v>59</v>
      </c>
      <c r="J61" s="13">
        <v>96.77</v>
      </c>
      <c r="K61" s="13">
        <v>97.73</v>
      </c>
      <c r="L61" s="13">
        <v>8.24</v>
      </c>
      <c r="M61" s="13">
        <v>27.88</v>
      </c>
      <c r="N61" s="13">
        <v>-9.69</v>
      </c>
      <c r="O61" s="11">
        <v>38</v>
      </c>
      <c r="P61" s="11">
        <v>0</v>
      </c>
      <c r="Q61" s="13">
        <v>12.56</v>
      </c>
      <c r="R61" s="13">
        <v>1.1499999999999999</v>
      </c>
      <c r="S61" s="13">
        <v>13.01</v>
      </c>
      <c r="T61" s="13">
        <v>10.08</v>
      </c>
      <c r="U61" s="13">
        <f t="shared" si="1"/>
        <v>23.09</v>
      </c>
      <c r="V61" s="11">
        <v>0.23</v>
      </c>
      <c r="W61" s="11">
        <v>0.18</v>
      </c>
      <c r="X61" s="11">
        <v>-4.8899999999999997</v>
      </c>
      <c r="Y61" s="11">
        <v>2.66</v>
      </c>
      <c r="Z61" s="11" t="s">
        <v>33</v>
      </c>
      <c r="AA61" s="11">
        <v>5.05</v>
      </c>
      <c r="AB61" s="11">
        <v>2.19</v>
      </c>
    </row>
    <row r="62" spans="1:28" x14ac:dyDescent="0.3">
      <c r="A62" s="9" t="s">
        <v>231</v>
      </c>
      <c r="B62" s="10" t="s">
        <v>232</v>
      </c>
      <c r="C62" s="11" t="s">
        <v>36</v>
      </c>
      <c r="D62" s="12">
        <v>0.84375</v>
      </c>
      <c r="E62" s="10" t="s">
        <v>122</v>
      </c>
      <c r="F62" s="10" t="s">
        <v>41</v>
      </c>
      <c r="G62" s="10" t="s">
        <v>233</v>
      </c>
      <c r="H62" s="13">
        <v>292.85000000000002</v>
      </c>
      <c r="I62" s="11">
        <v>55</v>
      </c>
      <c r="J62" s="13">
        <v>104.96</v>
      </c>
      <c r="K62" s="13">
        <v>115.46</v>
      </c>
      <c r="L62" s="13">
        <v>7.86</v>
      </c>
      <c r="M62" s="13">
        <v>32.229999999999997</v>
      </c>
      <c r="N62" s="13">
        <v>-6.62</v>
      </c>
      <c r="O62" s="11">
        <v>17</v>
      </c>
      <c r="P62" s="11">
        <v>1</v>
      </c>
      <c r="Q62" s="13">
        <v>21.18</v>
      </c>
      <c r="R62" s="13">
        <v>-47.12</v>
      </c>
      <c r="S62" s="13">
        <v>11.71</v>
      </c>
      <c r="T62" s="13">
        <v>10.92</v>
      </c>
      <c r="U62" s="13">
        <f t="shared" si="1"/>
        <v>22.630000000000003</v>
      </c>
      <c r="V62" s="11">
        <v>0.24</v>
      </c>
      <c r="W62" s="11">
        <v>0.22</v>
      </c>
      <c r="X62" s="11">
        <v>-7.25</v>
      </c>
      <c r="Y62" s="11">
        <v>1.39</v>
      </c>
      <c r="Z62" s="11" t="s">
        <v>33</v>
      </c>
      <c r="AA62" s="11">
        <v>3.95</v>
      </c>
      <c r="AB62" s="11">
        <v>1.93</v>
      </c>
    </row>
    <row r="63" spans="1:28" x14ac:dyDescent="0.3">
      <c r="H63" s="16">
        <f t="shared" ref="H63:Y63" si="2">AVERAGE(H2:H62)</f>
        <v>276.29606557377048</v>
      </c>
      <c r="I63" s="16">
        <f t="shared" si="2"/>
        <v>55.950819672131146</v>
      </c>
      <c r="J63" s="16">
        <f t="shared" si="2"/>
        <v>96.619836065573779</v>
      </c>
      <c r="K63" s="16">
        <f t="shared" si="2"/>
        <v>110.21295081967214</v>
      </c>
      <c r="L63" s="16">
        <f t="shared" si="2"/>
        <v>6.4714754098360654</v>
      </c>
      <c r="M63" s="16">
        <f t="shared" si="2"/>
        <v>35.83229508196721</v>
      </c>
      <c r="N63" s="16">
        <f t="shared" si="2"/>
        <v>-1.3683606557377048</v>
      </c>
      <c r="O63" s="16">
        <f t="shared" si="2"/>
        <v>14.524590163934427</v>
      </c>
      <c r="P63" s="16">
        <f t="shared" si="2"/>
        <v>-0.27868852459016391</v>
      </c>
      <c r="Q63" s="16">
        <f t="shared" si="2"/>
        <v>14.293278688524586</v>
      </c>
      <c r="R63" s="16">
        <f t="shared" si="2"/>
        <v>-15.935901639344257</v>
      </c>
      <c r="S63" s="16">
        <f t="shared" si="2"/>
        <v>14.613606557377048</v>
      </c>
      <c r="T63" s="16">
        <f t="shared" si="2"/>
        <v>9.2772131147540957</v>
      </c>
      <c r="U63" s="16">
        <f t="shared" si="2"/>
        <v>23.890819672131148</v>
      </c>
      <c r="V63" s="17">
        <f t="shared" si="2"/>
        <v>0.26852459016393443</v>
      </c>
      <c r="W63" s="17">
        <f t="shared" si="2"/>
        <v>0.17245901639344274</v>
      </c>
      <c r="X63" s="17">
        <f t="shared" si="2"/>
        <v>-6.3304918032786883</v>
      </c>
      <c r="Y63" s="17">
        <f t="shared" si="2"/>
        <v>2.029016393442622</v>
      </c>
      <c r="Z63" s="16"/>
      <c r="AA63" s="16">
        <f>AVERAGE(AA2:AA62)</f>
        <v>5.5165573770491791</v>
      </c>
      <c r="AB63" s="16">
        <f>AVERAGE(AB2:AB62)</f>
        <v>2.3227868852459017</v>
      </c>
    </row>
    <row r="64" spans="1:28" x14ac:dyDescent="0.3"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9"/>
      <c r="W64" s="19"/>
      <c r="X64" s="19"/>
      <c r="Y64" s="19"/>
      <c r="Z64" s="18"/>
      <c r="AA64" s="18"/>
      <c r="AB64" s="18"/>
    </row>
    <row r="65" spans="1:28" x14ac:dyDescent="0.3"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9"/>
      <c r="W65" s="19"/>
      <c r="X65" s="19"/>
      <c r="Y65" s="19"/>
      <c r="Z65" s="18"/>
      <c r="AA65" s="18"/>
      <c r="AB65" s="18"/>
    </row>
    <row r="67" spans="1:28" x14ac:dyDescent="0.3">
      <c r="A67" s="20" t="s">
        <v>234</v>
      </c>
      <c r="C67" s="21"/>
      <c r="D67" s="22"/>
      <c r="H67" s="21"/>
      <c r="K67" s="23"/>
    </row>
    <row r="68" spans="1:28" ht="28.8" x14ac:dyDescent="0.3">
      <c r="A68" s="24" t="s">
        <v>0</v>
      </c>
      <c r="B68" s="25" t="s">
        <v>1</v>
      </c>
      <c r="C68" s="26" t="s">
        <v>2</v>
      </c>
      <c r="D68" s="27" t="s">
        <v>235</v>
      </c>
      <c r="E68" s="28" t="s">
        <v>4</v>
      </c>
      <c r="F68" s="29" t="s">
        <v>5</v>
      </c>
      <c r="G68" s="28" t="s">
        <v>6</v>
      </c>
      <c r="H68" s="30" t="s">
        <v>7</v>
      </c>
      <c r="I68" s="30" t="s">
        <v>8</v>
      </c>
      <c r="J68" s="30" t="s">
        <v>9</v>
      </c>
      <c r="K68" s="31" t="s">
        <v>10</v>
      </c>
      <c r="L68" s="30" t="s">
        <v>11</v>
      </c>
      <c r="M68" s="30" t="s">
        <v>12</v>
      </c>
      <c r="N68" s="30" t="s">
        <v>13</v>
      </c>
      <c r="O68" s="30" t="s">
        <v>14</v>
      </c>
      <c r="P68" s="30" t="s">
        <v>15</v>
      </c>
      <c r="Q68" s="30" t="s">
        <v>16</v>
      </c>
      <c r="R68" s="30" t="s">
        <v>17</v>
      </c>
      <c r="S68" s="30" t="s">
        <v>18</v>
      </c>
      <c r="T68" s="30" t="s">
        <v>19</v>
      </c>
      <c r="U68" s="30" t="s">
        <v>20</v>
      </c>
      <c r="V68" s="30" t="s">
        <v>21</v>
      </c>
      <c r="W68" s="30" t="s">
        <v>22</v>
      </c>
      <c r="X68" s="30" t="s">
        <v>23</v>
      </c>
      <c r="Y68" s="30" t="s">
        <v>24</v>
      </c>
      <c r="Z68" s="30" t="s">
        <v>25</v>
      </c>
      <c r="AA68" s="30" t="s">
        <v>26</v>
      </c>
      <c r="AB68" s="30" t="s">
        <v>27</v>
      </c>
    </row>
    <row r="69" spans="1:28" x14ac:dyDescent="0.3">
      <c r="A69" s="10" t="s">
        <v>236</v>
      </c>
      <c r="B69" s="10" t="s">
        <v>237</v>
      </c>
      <c r="C69" s="10"/>
      <c r="D69" s="10" t="s">
        <v>238</v>
      </c>
      <c r="E69" s="10" t="s">
        <v>92</v>
      </c>
      <c r="F69" s="10" t="s">
        <v>37</v>
      </c>
      <c r="G69" s="10" t="s">
        <v>239</v>
      </c>
      <c r="H69" s="13">
        <v>281.25</v>
      </c>
      <c r="I69" s="11">
        <v>61</v>
      </c>
      <c r="J69" s="13">
        <v>105.13</v>
      </c>
      <c r="K69" s="13">
        <v>114.12</v>
      </c>
      <c r="L69" s="13">
        <v>9.68</v>
      </c>
      <c r="M69" s="13">
        <v>35.44</v>
      </c>
      <c r="N69" s="13">
        <v>-8.07</v>
      </c>
      <c r="O69" s="11">
        <v>9</v>
      </c>
      <c r="P69" s="11">
        <v>3</v>
      </c>
      <c r="Q69" s="13">
        <v>12.51</v>
      </c>
      <c r="R69" s="13">
        <v>-47.39</v>
      </c>
      <c r="S69" s="13">
        <v>14.27</v>
      </c>
      <c r="T69" s="13">
        <v>10.130000000000001</v>
      </c>
      <c r="U69" s="13">
        <f>S69+T69</f>
        <v>24.4</v>
      </c>
      <c r="V69" s="11">
        <v>0.28000000000000003</v>
      </c>
      <c r="W69" s="11">
        <v>0.21</v>
      </c>
      <c r="X69" s="11">
        <v>-6.27</v>
      </c>
      <c r="Y69" s="11">
        <v>2.44</v>
      </c>
      <c r="Z69" s="11" t="s">
        <v>33</v>
      </c>
      <c r="AA69" s="11">
        <v>5.72</v>
      </c>
      <c r="AB69" s="11">
        <v>2.23</v>
      </c>
    </row>
    <row r="70" spans="1:28" x14ac:dyDescent="0.3">
      <c r="A70" s="9" t="s">
        <v>240</v>
      </c>
      <c r="B70" s="10" t="s">
        <v>241</v>
      </c>
      <c r="C70" s="11"/>
      <c r="D70" s="32" t="s">
        <v>242</v>
      </c>
      <c r="E70" s="10" t="s">
        <v>122</v>
      </c>
      <c r="F70" s="10" t="s">
        <v>243</v>
      </c>
      <c r="G70" s="10" t="s">
        <v>244</v>
      </c>
      <c r="H70" s="13">
        <v>295.23</v>
      </c>
      <c r="I70" s="11">
        <v>53</v>
      </c>
      <c r="J70" s="13">
        <v>111.24</v>
      </c>
      <c r="K70" s="13">
        <v>113.16</v>
      </c>
      <c r="L70" s="13">
        <v>22</v>
      </c>
      <c r="M70" s="13">
        <v>37.22</v>
      </c>
      <c r="N70" s="13">
        <v>-65.88</v>
      </c>
      <c r="O70" s="11">
        <v>69</v>
      </c>
      <c r="P70" s="11">
        <v>1</v>
      </c>
      <c r="Q70" s="13">
        <v>7.69</v>
      </c>
      <c r="R70" s="13">
        <v>-136.57</v>
      </c>
      <c r="S70" s="13">
        <v>20.149999999999999</v>
      </c>
      <c r="T70" s="13">
        <v>7.74</v>
      </c>
      <c r="U70" s="13">
        <f>S70+T70</f>
        <v>27.89</v>
      </c>
      <c r="V70" s="11">
        <v>0.45</v>
      </c>
      <c r="W70" s="11">
        <v>0.22</v>
      </c>
      <c r="X70" s="11">
        <v>-6.04</v>
      </c>
      <c r="Y70" s="11">
        <v>2.63</v>
      </c>
      <c r="Z70" s="11" t="s">
        <v>33</v>
      </c>
      <c r="AA70" s="11">
        <v>5.34</v>
      </c>
      <c r="AB70" s="11">
        <v>2.09</v>
      </c>
    </row>
    <row r="71" spans="1:28" x14ac:dyDescent="0.3">
      <c r="A71" s="9" t="s">
        <v>245</v>
      </c>
      <c r="B71" s="10" t="s">
        <v>246</v>
      </c>
      <c r="C71" s="11"/>
      <c r="D71" s="32" t="s">
        <v>247</v>
      </c>
      <c r="E71" s="10" t="s">
        <v>122</v>
      </c>
      <c r="F71" s="10" t="s">
        <v>248</v>
      </c>
      <c r="G71" s="10" t="s">
        <v>249</v>
      </c>
      <c r="H71" s="13">
        <v>281.44</v>
      </c>
      <c r="I71" s="11">
        <v>55</v>
      </c>
      <c r="J71" s="13">
        <v>102.06</v>
      </c>
      <c r="K71" s="13">
        <v>118.79</v>
      </c>
      <c r="L71" s="13">
        <v>16</v>
      </c>
      <c r="M71" s="13">
        <v>26.89</v>
      </c>
      <c r="N71" s="13">
        <v>-34.57</v>
      </c>
      <c r="O71" s="11">
        <v>31</v>
      </c>
      <c r="P71" s="11">
        <v>4</v>
      </c>
      <c r="Q71" s="13">
        <v>17.39</v>
      </c>
      <c r="R71" s="13">
        <v>-159</v>
      </c>
      <c r="S71" s="13">
        <v>15.56</v>
      </c>
      <c r="T71" s="13">
        <v>7.49</v>
      </c>
      <c r="U71" s="13">
        <f>S71+T71</f>
        <v>23.05</v>
      </c>
      <c r="V71" s="11">
        <v>0.39</v>
      </c>
      <c r="W71" s="11">
        <v>0.23</v>
      </c>
      <c r="X71" s="11">
        <v>-6.35</v>
      </c>
      <c r="Y71" s="11">
        <v>2.75</v>
      </c>
      <c r="Z71" s="11" t="s">
        <v>33</v>
      </c>
      <c r="AA71" s="11">
        <v>4.9400000000000004</v>
      </c>
      <c r="AB71" s="11">
        <v>2.33</v>
      </c>
    </row>
    <row r="72" spans="1:28" x14ac:dyDescent="0.3">
      <c r="H72" s="33">
        <f>AVERAGE(H69:H71)</f>
        <v>285.97333333333336</v>
      </c>
      <c r="I72" s="33">
        <f t="shared" ref="I72:AB72" si="3">AVERAGE(I69:I71)</f>
        <v>56.333333333333336</v>
      </c>
      <c r="J72" s="33">
        <f t="shared" si="3"/>
        <v>106.14333333333333</v>
      </c>
      <c r="K72" s="33">
        <f t="shared" si="3"/>
        <v>115.35666666666667</v>
      </c>
      <c r="L72" s="33">
        <f t="shared" si="3"/>
        <v>15.893333333333333</v>
      </c>
      <c r="M72" s="33">
        <f t="shared" si="3"/>
        <v>33.18333333333333</v>
      </c>
      <c r="N72" s="33">
        <f t="shared" si="3"/>
        <v>-36.173333333333325</v>
      </c>
      <c r="O72" s="33">
        <f t="shared" si="3"/>
        <v>36.333333333333336</v>
      </c>
      <c r="P72" s="33">
        <f t="shared" si="3"/>
        <v>2.6666666666666665</v>
      </c>
      <c r="Q72" s="33">
        <f t="shared" si="3"/>
        <v>12.530000000000001</v>
      </c>
      <c r="R72" s="33">
        <f t="shared" si="3"/>
        <v>-114.32</v>
      </c>
      <c r="S72" s="33">
        <f t="shared" si="3"/>
        <v>16.66</v>
      </c>
      <c r="T72" s="33">
        <f t="shared" si="3"/>
        <v>8.4533333333333331</v>
      </c>
      <c r="U72" s="33">
        <f t="shared" si="3"/>
        <v>25.113333333333333</v>
      </c>
      <c r="V72" s="34">
        <f t="shared" si="3"/>
        <v>0.37333333333333335</v>
      </c>
      <c r="W72" s="34">
        <f t="shared" si="3"/>
        <v>0.22</v>
      </c>
      <c r="X72" s="34">
        <f t="shared" si="3"/>
        <v>-6.2199999999999989</v>
      </c>
      <c r="Y72" s="34">
        <f t="shared" si="3"/>
        <v>2.6066666666666669</v>
      </c>
      <c r="Z72" s="33"/>
      <c r="AA72" s="33">
        <f t="shared" si="3"/>
        <v>5.333333333333333</v>
      </c>
      <c r="AB72" s="33">
        <f t="shared" si="3"/>
        <v>2.2166666666666668</v>
      </c>
    </row>
  </sheetData>
  <sortState xmlns:xlrd2="http://schemas.microsoft.com/office/spreadsheetml/2017/richdata2" ref="A2:AB62">
    <sortCondition ref="A2:A6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Mary McCarthy</dc:creator>
  <cp:lastModifiedBy>Aoife Downes</cp:lastModifiedBy>
  <dcterms:created xsi:type="dcterms:W3CDTF">2026-02-12T12:31:30Z</dcterms:created>
  <dcterms:modified xsi:type="dcterms:W3CDTF">2026-02-12T15:54:00Z</dcterms:modified>
</cp:coreProperties>
</file>