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ICBFWFILE\public\GENE IRELAND ALL YEARS\Gene Ireland_Dairy\Progeny Scheme\2023\BULLS 2023\"/>
    </mc:Choice>
  </mc:AlternateContent>
  <xr:revisionPtr revIDLastSave="0" documentId="13_ncr:1_{135D0B43-4E18-4206-B4E5-E02F7A54F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ING 2023 DAIRY DRAFT BULLS" sheetId="1" r:id="rId1"/>
  </sheets>
  <definedNames>
    <definedName name="_xlnm._FilterDatabase" localSheetId="0" hidden="1">'SPRING 2023 DAIRY DRAFT BULLS'!$A$1:$AA$87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7" i="1" l="1"/>
  <c r="AA87" i="1"/>
  <c r="I87" i="1"/>
  <c r="J87" i="1"/>
  <c r="K87" i="1"/>
  <c r="L87" i="1"/>
  <c r="M87" i="1"/>
  <c r="N87" i="1"/>
  <c r="O87" i="1"/>
  <c r="P87" i="1"/>
  <c r="Q87" i="1"/>
  <c r="R87" i="1"/>
  <c r="S87" i="1"/>
  <c r="U87" i="1"/>
  <c r="V87" i="1"/>
  <c r="W87" i="1"/>
  <c r="X87" i="1"/>
  <c r="H87" i="1"/>
  <c r="T109" i="1"/>
  <c r="T101" i="1"/>
  <c r="T106" i="1"/>
  <c r="T108" i="1"/>
  <c r="T105" i="1"/>
  <c r="T107" i="1"/>
  <c r="T103" i="1"/>
  <c r="T104" i="1"/>
  <c r="T102" i="1"/>
  <c r="AA110" i="1"/>
  <c r="Z110" i="1"/>
  <c r="X110" i="1"/>
  <c r="W110" i="1"/>
  <c r="V110" i="1"/>
  <c r="U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T94" i="1"/>
  <c r="T93" i="1"/>
  <c r="AA95" i="1"/>
  <c r="Z95" i="1"/>
  <c r="X95" i="1"/>
  <c r="W95" i="1"/>
  <c r="V95" i="1"/>
  <c r="U95" i="1"/>
  <c r="S95" i="1"/>
  <c r="R95" i="1"/>
  <c r="Q95" i="1"/>
  <c r="P95" i="1"/>
  <c r="O95" i="1"/>
  <c r="N95" i="1"/>
  <c r="M95" i="1"/>
  <c r="L95" i="1"/>
  <c r="K95" i="1"/>
  <c r="J95" i="1"/>
  <c r="I95" i="1"/>
  <c r="H95" i="1"/>
  <c r="T53" i="1"/>
  <c r="T65" i="1"/>
  <c r="T10" i="1"/>
  <c r="T7" i="1"/>
  <c r="T14" i="1"/>
  <c r="T36" i="1"/>
  <c r="T81" i="1"/>
  <c r="T45" i="1"/>
  <c r="T68" i="1"/>
  <c r="T76" i="1"/>
  <c r="T8" i="1"/>
  <c r="T38" i="1"/>
  <c r="T60" i="1"/>
  <c r="T18" i="1"/>
  <c r="T11" i="1"/>
  <c r="T72" i="1"/>
  <c r="T30" i="1"/>
  <c r="T40" i="1"/>
  <c r="T70" i="1"/>
  <c r="T85" i="1"/>
  <c r="T71" i="1"/>
  <c r="T23" i="1"/>
  <c r="T50" i="1"/>
  <c r="T58" i="1"/>
  <c r="T31" i="1"/>
  <c r="T26" i="1"/>
  <c r="T86" i="1"/>
  <c r="T56" i="1"/>
  <c r="T61" i="1"/>
  <c r="T22" i="1"/>
  <c r="T74" i="1"/>
  <c r="T2" i="1"/>
  <c r="T37" i="1"/>
  <c r="T13" i="1"/>
  <c r="T25" i="1"/>
  <c r="T42" i="1"/>
  <c r="T29" i="1"/>
  <c r="T20" i="1"/>
  <c r="T5" i="1"/>
  <c r="T6" i="1"/>
  <c r="T73" i="1"/>
  <c r="T24" i="1"/>
  <c r="T75" i="1"/>
  <c r="T77" i="1"/>
  <c r="T19" i="1"/>
  <c r="T80" i="1"/>
  <c r="T15" i="1"/>
  <c r="T83" i="1"/>
  <c r="T21" i="1"/>
  <c r="T4" i="1"/>
  <c r="T39" i="1"/>
  <c r="T34" i="1"/>
  <c r="T64" i="1"/>
  <c r="T46" i="1"/>
  <c r="T16" i="1"/>
  <c r="T49" i="1"/>
  <c r="T17" i="1"/>
  <c r="T55" i="1"/>
  <c r="T28" i="1"/>
  <c r="T57" i="1"/>
  <c r="T59" i="1"/>
  <c r="T62" i="1"/>
  <c r="T66" i="1"/>
  <c r="T67" i="1"/>
  <c r="T32" i="1"/>
  <c r="T78" i="1"/>
  <c r="T3" i="1"/>
  <c r="T33" i="1"/>
  <c r="T12" i="1"/>
  <c r="T41" i="1"/>
  <c r="T43" i="1"/>
  <c r="T27" i="1"/>
  <c r="T48" i="1"/>
  <c r="T51" i="1"/>
  <c r="T52" i="1"/>
  <c r="T63" i="1"/>
  <c r="T79" i="1"/>
  <c r="T84" i="1"/>
  <c r="T35" i="1"/>
  <c r="T69" i="1"/>
  <c r="T47" i="1"/>
  <c r="T44" i="1"/>
  <c r="T82" i="1"/>
  <c r="T9" i="1"/>
  <c r="T54" i="1"/>
  <c r="T87" i="1" l="1"/>
  <c r="T95" i="1"/>
  <c r="T110" i="1"/>
</calcChain>
</file>

<file path=xl/sharedStrings.xml><?xml version="1.0" encoding="utf-8"?>
<sst xmlns="http://schemas.openxmlformats.org/spreadsheetml/2006/main" count="627" uniqueCount="255">
  <si>
    <t>ANIMAL_NUMBER</t>
  </si>
  <si>
    <t>ANIMAL_NAME</t>
  </si>
  <si>
    <t>EBI</t>
  </si>
  <si>
    <t>CI</t>
  </si>
  <si>
    <t>ELIG_DAIRY_HEIFS</t>
  </si>
  <si>
    <t>DH_CALV_DIFF</t>
  </si>
  <si>
    <t>DC_CALV_DIFF</t>
  </si>
  <si>
    <t>FR6951</t>
  </si>
  <si>
    <t>FR4489</t>
  </si>
  <si>
    <t>Low</t>
  </si>
  <si>
    <t>ROOVESBRIDGE HAMILTON</t>
  </si>
  <si>
    <t>FR6481</t>
  </si>
  <si>
    <t>IRP</t>
  </si>
  <si>
    <t>BOVA</t>
  </si>
  <si>
    <t>GARRENDENNY GAWAIN</t>
  </si>
  <si>
    <t>FR6523</t>
  </si>
  <si>
    <t>TYH</t>
  </si>
  <si>
    <t>CURRAGHLANE CODY SRM</t>
  </si>
  <si>
    <t>FR4776</t>
  </si>
  <si>
    <t>KYLETELOGUE ARMANI</t>
  </si>
  <si>
    <t>FR6475</t>
  </si>
  <si>
    <t>PHC</t>
  </si>
  <si>
    <t>GLENELLEN JERRY SRM</t>
  </si>
  <si>
    <t>FR5860</t>
  </si>
  <si>
    <t>TFZ</t>
  </si>
  <si>
    <t>LAURSTOWN LUCIFER</t>
  </si>
  <si>
    <t>FR6622</t>
  </si>
  <si>
    <t>FR4020</t>
  </si>
  <si>
    <t>BRANDY STAR</t>
  </si>
  <si>
    <t>FR5803</t>
  </si>
  <si>
    <t>HYD</t>
  </si>
  <si>
    <t>Moderate</t>
  </si>
  <si>
    <t>BALLYNEALE CROWD CONTROL SRM</t>
  </si>
  <si>
    <t>FR6472</t>
  </si>
  <si>
    <t>FR2275</t>
  </si>
  <si>
    <t>GLENABOY HERO</t>
  </si>
  <si>
    <t>FR6469</t>
  </si>
  <si>
    <t>HDJ</t>
  </si>
  <si>
    <t>GLENABOY ALLSTAR SRM</t>
  </si>
  <si>
    <t>FR2005</t>
  </si>
  <si>
    <t>DOVEA NIDGEY</t>
  </si>
  <si>
    <t>JE5986</t>
  </si>
  <si>
    <t>WATERPARK JACK</t>
  </si>
  <si>
    <t>FR4785</t>
  </si>
  <si>
    <t>BALLINTOSIG STAR TREK</t>
  </si>
  <si>
    <t>BARROWVALE JINGLE 9 ET</t>
  </si>
  <si>
    <t>HO (3.13%)  FR (96.88%)</t>
  </si>
  <si>
    <t>S3532</t>
  </si>
  <si>
    <t>VML</t>
  </si>
  <si>
    <t>BARROWVALE GOOGLE 8 ET</t>
  </si>
  <si>
    <t>KKG</t>
  </si>
  <si>
    <t>BARRONSTOWN PROGRESS</t>
  </si>
  <si>
    <t>FR2314</t>
  </si>
  <si>
    <t>DOVEA</t>
  </si>
  <si>
    <t>(IG)BALMLAG LEDGER</t>
  </si>
  <si>
    <t>FR6217</t>
  </si>
  <si>
    <t>FR4513</t>
  </si>
  <si>
    <t>(IG)SHANTULLIG REUBEN SRM</t>
  </si>
  <si>
    <t>FR7302</t>
  </si>
  <si>
    <t>FR2079</t>
  </si>
  <si>
    <t>(IG)CREAGHFARM TRUMAN SRM</t>
  </si>
  <si>
    <t>FR7140</t>
  </si>
  <si>
    <t>LHZ</t>
  </si>
  <si>
    <t>FR6076</t>
  </si>
  <si>
    <t>(IG)NEXTGEN GIRVIN SRM</t>
  </si>
  <si>
    <t>FR2385</t>
  </si>
  <si>
    <t>(IG)DROUMREAGUE ORPEN</t>
  </si>
  <si>
    <t>FORESTVIEW FELIX</t>
  </si>
  <si>
    <t>FR7020</t>
  </si>
  <si>
    <t>FR4154</t>
  </si>
  <si>
    <t>BGJ</t>
  </si>
  <si>
    <t>FR4728</t>
  </si>
  <si>
    <t>FR4481</t>
  </si>
  <si>
    <t>FR6981</t>
  </si>
  <si>
    <t>(IG)DOONMANAGH PAULSON</t>
  </si>
  <si>
    <t>FR6268</t>
  </si>
  <si>
    <t>FR2249</t>
  </si>
  <si>
    <t>FR5704</t>
  </si>
  <si>
    <t>FR4439</t>
  </si>
  <si>
    <t>(IG)CAHERADERRY MOHER SRM</t>
  </si>
  <si>
    <t>FR6547</t>
  </si>
  <si>
    <t>IE131232391275</t>
  </si>
  <si>
    <t>(IG)BROWNEY EVANET</t>
  </si>
  <si>
    <t>BALLYRICHARD MIKE</t>
  </si>
  <si>
    <t>JE (100%)</t>
  </si>
  <si>
    <t>OKT</t>
  </si>
  <si>
    <t>WSY</t>
  </si>
  <si>
    <t>FR6484</t>
  </si>
  <si>
    <t>FR7116</t>
  </si>
  <si>
    <t>PCZ</t>
  </si>
  <si>
    <t>(IG)TINNAKILL GRANDSLAM</t>
  </si>
  <si>
    <t>FR6772</t>
  </si>
  <si>
    <t>FR2298</t>
  </si>
  <si>
    <t>(IG)RADNEY DUSTIN</t>
  </si>
  <si>
    <t>FR7167</t>
  </si>
  <si>
    <t>(IG)ARCHILL DANON</t>
  </si>
  <si>
    <t>FR6853</t>
  </si>
  <si>
    <t>LWR</t>
  </si>
  <si>
    <t>FR6679</t>
  </si>
  <si>
    <t>FR2233</t>
  </si>
  <si>
    <t>FR6460</t>
  </si>
  <si>
    <t>KILCLAREEN NIALL ET</t>
  </si>
  <si>
    <t>(IG)BOHERCASS CRYPTO SRM</t>
  </si>
  <si>
    <t>FR6478</t>
  </si>
  <si>
    <t>WAU</t>
  </si>
  <si>
    <t>(IG)CLOONIGNEY OYSTER</t>
  </si>
  <si>
    <t>KOZ</t>
  </si>
  <si>
    <t>FR6439</t>
  </si>
  <si>
    <t>FR7026</t>
  </si>
  <si>
    <t>FR4720</t>
  </si>
  <si>
    <t>(IG)OLCASTLETOWN KAMEKO SRM</t>
  </si>
  <si>
    <t>FR7143</t>
  </si>
  <si>
    <t>(IG)OLCASTLETOWN MOJO</t>
  </si>
  <si>
    <t>FR7047</t>
  </si>
  <si>
    <t>FR4600</t>
  </si>
  <si>
    <t>PBM</t>
  </si>
  <si>
    <t>FR6960</t>
  </si>
  <si>
    <t>PKR</t>
  </si>
  <si>
    <t>FR6451</t>
  </si>
  <si>
    <t>(IG)ANNALACK SEBRING</t>
  </si>
  <si>
    <t>CHQ</t>
  </si>
  <si>
    <t>FR4560</t>
  </si>
  <si>
    <t>(IG)CALLANVIEW KINROSS SRM</t>
  </si>
  <si>
    <t>(IG)BRIDESTREAM MOLLIFY SRM</t>
  </si>
  <si>
    <t>FR7296</t>
  </si>
  <si>
    <t>FR4337</t>
  </si>
  <si>
    <t>(IG)MEENASCORTHY VITALI SRM</t>
  </si>
  <si>
    <t>TSK</t>
  </si>
  <si>
    <t>KERAUN NEEGAN</t>
  </si>
  <si>
    <t>WWA</t>
  </si>
  <si>
    <t>(IG)BALLYDUNNE REDSIMBA SRM</t>
  </si>
  <si>
    <t>FR4338</t>
  </si>
  <si>
    <t>DUNGRANGE DAN</t>
  </si>
  <si>
    <t>FR4187</t>
  </si>
  <si>
    <t>(IG)BALLYDEHOB JOTA</t>
  </si>
  <si>
    <t>FR4608</t>
  </si>
  <si>
    <t>RATHARD RESILIENT SRM</t>
  </si>
  <si>
    <t>FR6844</t>
  </si>
  <si>
    <t>FR2023</t>
  </si>
  <si>
    <t>(IG)BAURAVILLA RIFLE SRM</t>
  </si>
  <si>
    <t>DBW</t>
  </si>
  <si>
    <t>(IG)TUOHY HISTORIC</t>
  </si>
  <si>
    <t>(IG)NEXTGEN CLIMBER</t>
  </si>
  <si>
    <t>JE4259</t>
  </si>
  <si>
    <t>JE4289</t>
  </si>
  <si>
    <t>NEXTGEN BLINDER</t>
  </si>
  <si>
    <t>JE4989</t>
  </si>
  <si>
    <t>PKA</t>
  </si>
  <si>
    <t>(IG)GARRISON BLACKSMITH</t>
  </si>
  <si>
    <t>NCBC</t>
  </si>
  <si>
    <t>YAD</t>
  </si>
  <si>
    <t>FR6061</t>
  </si>
  <si>
    <t>HILLSDALE ALEX</t>
  </si>
  <si>
    <t>FR6987</t>
  </si>
  <si>
    <t>FR2032</t>
  </si>
  <si>
    <t>FR2053</t>
  </si>
  <si>
    <t>FR6139</t>
  </si>
  <si>
    <t>PKK</t>
  </si>
  <si>
    <t>FR6649</t>
  </si>
  <si>
    <t>FR4711</t>
  </si>
  <si>
    <t>FR6966</t>
  </si>
  <si>
    <t>LCM</t>
  </si>
  <si>
    <t>OLDABBEY TORC</t>
  </si>
  <si>
    <t>FR2035</t>
  </si>
  <si>
    <t>COOLNASOON CHAS</t>
  </si>
  <si>
    <t>BQB</t>
  </si>
  <si>
    <t>FR5902</t>
  </si>
  <si>
    <t>HTH</t>
  </si>
  <si>
    <t>SPRINGHAVEN TRUMPET SRM</t>
  </si>
  <si>
    <t>FR6625</t>
  </si>
  <si>
    <t>AYD</t>
  </si>
  <si>
    <t>SPRINGHAVEN FEILE SRM</t>
  </si>
  <si>
    <t>FR7197</t>
  </si>
  <si>
    <t>BARRADUFF BRÓD SRM</t>
  </si>
  <si>
    <t>FR5884</t>
  </si>
  <si>
    <t>WATERPARK JASPER 2121</t>
  </si>
  <si>
    <t>FR4559</t>
  </si>
  <si>
    <t>FR2050</t>
  </si>
  <si>
    <t>EUROGENE</t>
  </si>
  <si>
    <t>FR8637</t>
  </si>
  <si>
    <t>FR8835</t>
  </si>
  <si>
    <t>FR9010</t>
  </si>
  <si>
    <t>FR8838</t>
  </si>
  <si>
    <t>FR8959</t>
  </si>
  <si>
    <t>FR9001</t>
  </si>
  <si>
    <t>FR8872</t>
  </si>
  <si>
    <t>FR8820</t>
  </si>
  <si>
    <t>FR8866</t>
  </si>
  <si>
    <t>FR9007</t>
  </si>
  <si>
    <t>JE8661</t>
  </si>
  <si>
    <t>FR8878</t>
  </si>
  <si>
    <t>FR9016</t>
  </si>
  <si>
    <t>FR8706</t>
  </si>
  <si>
    <t>FR8998</t>
  </si>
  <si>
    <t>FR8869</t>
  </si>
  <si>
    <t>FR8817</t>
  </si>
  <si>
    <t>FR9004</t>
  </si>
  <si>
    <t>FR9034</t>
  </si>
  <si>
    <t>FR8709</t>
  </si>
  <si>
    <t>FR8884</t>
  </si>
  <si>
    <t>FR9019</t>
  </si>
  <si>
    <t>FR8724</t>
  </si>
  <si>
    <t>FR9022</t>
  </si>
  <si>
    <t>FR8823</t>
  </si>
  <si>
    <t>FR8908</t>
  </si>
  <si>
    <t>FR8893</t>
  </si>
  <si>
    <t>JEX206</t>
  </si>
  <si>
    <t>FR8811</t>
  </si>
  <si>
    <t>FR8875</t>
  </si>
  <si>
    <t>FR8862</t>
  </si>
  <si>
    <t>FR8814</t>
  </si>
  <si>
    <t>FR8887</t>
  </si>
  <si>
    <t>FR8896</t>
  </si>
  <si>
    <t>FR8881</t>
  </si>
  <si>
    <t>FR8841</t>
  </si>
  <si>
    <t>FR8658</t>
  </si>
  <si>
    <t>JE9040</t>
  </si>
  <si>
    <t>JE9013</t>
  </si>
  <si>
    <t>FR8655</t>
  </si>
  <si>
    <t>ANIMAL NUMBER</t>
  </si>
  <si>
    <t>ANIMAL NAME</t>
  </si>
  <si>
    <t>PED STATUS</t>
  </si>
  <si>
    <t>HOL %</t>
  </si>
  <si>
    <t>AI COMPANY</t>
  </si>
  <si>
    <t xml:space="preserve">SIRE </t>
  </si>
  <si>
    <t>MGS</t>
  </si>
  <si>
    <t>EBI REL %</t>
  </si>
  <si>
    <t>PROD SI</t>
  </si>
  <si>
    <t>FERT SI</t>
  </si>
  <si>
    <t>CALV SI</t>
  </si>
  <si>
    <t>BEEF SI</t>
  </si>
  <si>
    <t>MAINT SI</t>
  </si>
  <si>
    <t>MGT SI</t>
  </si>
  <si>
    <t>HEALTH SI</t>
  </si>
  <si>
    <t>M KG</t>
  </si>
  <si>
    <t>F kg</t>
  </si>
  <si>
    <t>P kg</t>
  </si>
  <si>
    <t>MILK SOLIDS</t>
  </si>
  <si>
    <t>F %</t>
  </si>
  <si>
    <t xml:space="preserve">P% </t>
  </si>
  <si>
    <t>SU %</t>
  </si>
  <si>
    <t>PED</t>
  </si>
  <si>
    <t>SRM</t>
  </si>
  <si>
    <t>AVERAGE</t>
  </si>
  <si>
    <t xml:space="preserve">PURE FRIESIAN </t>
  </si>
  <si>
    <t>BREED FRACTION</t>
  </si>
  <si>
    <t>SIRE</t>
  </si>
  <si>
    <t>MSG</t>
  </si>
  <si>
    <t>JE &amp; JEX</t>
  </si>
  <si>
    <t>HO (40.63%), FR (28.13%), JE (31.25%)</t>
  </si>
  <si>
    <t>HO (46.88%), FR (21.88%), JE (31.25%)</t>
  </si>
  <si>
    <t>HO (56.25%), FR (28.13%), JE (12.5%), UN (3.13%)</t>
  </si>
  <si>
    <t>HO (62.5%), FR (25%), JE (12.5%)</t>
  </si>
  <si>
    <t>HO (65.63%), FR (21.88%), JE (12.5%)</t>
  </si>
  <si>
    <t>HO (78.13%), FR (12.5%), JE (9.38%)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</si>
</sst>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0" fontId="0" fillId="2" borderId="0" xfId="0" applyFill="1"/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/>
    <xf numFmtId="9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/>
    <xf numFmtId="1" fontId="0" fillId="4" borderId="0" xfId="0" applyNumberFormat="1" applyFill="1"/>
    <xf numFmtId="1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0" xfId="0" applyFont="1" applyFill="1"/>
    <xf numFmtId="1" fontId="0" fillId="3" borderId="0" xfId="0" applyNumberFormat="1" applyFill="1"/>
    <xf numFmtId="1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0" xfId="0" applyFont="1" applyFill="1"/>
    <xf numFmtId="0" fontId="1" fillId="0" borderId="0" xfId="0" applyFont="1"/>
    <xf numFmtId="1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0"/>
  <sheetViews>
    <sheetView tabSelected="1" workbookViewId="0">
      <pane ySplit="1" topLeftCell="A95" activePane="bottomLeft" state="frozen"/>
      <selection pane="bottomLeft" activeCell="D102" sqref="D102:E104"/>
    </sheetView>
  </sheetViews>
  <sheetFormatPr defaultRowHeight="15" x14ac:dyDescent="0.25"/>
  <cols>
    <col min="1" max="1" width="18.7109375" style="1" bestFit="1" customWidth="1"/>
    <col min="2" max="2" width="32.85546875" customWidth="1"/>
    <col min="3" max="3" width="7.42578125" customWidth="1"/>
    <col min="4" max="4" width="48.7109375" bestFit="1" customWidth="1"/>
    <col min="5" max="5" width="11.5703125" customWidth="1"/>
    <col min="6" max="6" width="12" customWidth="1"/>
    <col min="7" max="7" width="14.7109375" customWidth="1"/>
    <col min="8" max="8" width="4" customWidth="1"/>
    <col min="9" max="9" width="9.140625" customWidth="1"/>
    <col min="10" max="10" width="5.85546875" customWidth="1"/>
    <col min="11" max="11" width="5" customWidth="1"/>
    <col min="12" max="12" width="5.42578125" customWidth="1"/>
    <col min="13" max="13" width="5" customWidth="1"/>
    <col min="14" max="14" width="7.28515625" customWidth="1"/>
    <col min="15" max="15" width="5.5703125" customWidth="1"/>
    <col min="16" max="16" width="7.85546875" customWidth="1"/>
    <col min="17" max="17" width="5.85546875" customWidth="1"/>
    <col min="18" max="18" width="4.42578125" customWidth="1"/>
    <col min="19" max="19" width="4.5703125" customWidth="1"/>
    <col min="20" max="20" width="7.28515625" customWidth="1"/>
    <col min="21" max="22" width="5" customWidth="1"/>
    <col min="23" max="23" width="6.28515625" customWidth="1"/>
    <col min="24" max="24" width="5.42578125" customWidth="1"/>
    <col min="25" max="25" width="17.42578125" customWidth="1"/>
    <col min="26" max="26" width="14.28515625" customWidth="1"/>
    <col min="27" max="27" width="14" customWidth="1"/>
  </cols>
  <sheetData>
    <row r="1" spans="1:27" ht="30" customHeight="1" x14ac:dyDescent="0.25">
      <c r="A1" s="3" t="s">
        <v>219</v>
      </c>
      <c r="B1" s="4" t="s">
        <v>220</v>
      </c>
      <c r="C1" s="4" t="s">
        <v>221</v>
      </c>
      <c r="D1" s="5" t="s">
        <v>222</v>
      </c>
      <c r="E1" s="4" t="s">
        <v>223</v>
      </c>
      <c r="F1" s="4" t="s">
        <v>224</v>
      </c>
      <c r="G1" s="4" t="s">
        <v>225</v>
      </c>
      <c r="H1" s="6" t="s">
        <v>2</v>
      </c>
      <c r="I1" s="6" t="s">
        <v>226</v>
      </c>
      <c r="J1" s="6" t="s">
        <v>227</v>
      </c>
      <c r="K1" s="6" t="s">
        <v>228</v>
      </c>
      <c r="L1" s="6" t="s">
        <v>229</v>
      </c>
      <c r="M1" s="6" t="s">
        <v>230</v>
      </c>
      <c r="N1" s="6" t="s">
        <v>231</v>
      </c>
      <c r="O1" s="6" t="s">
        <v>232</v>
      </c>
      <c r="P1" s="6" t="s">
        <v>233</v>
      </c>
      <c r="Q1" s="6" t="s">
        <v>234</v>
      </c>
      <c r="R1" s="6" t="s">
        <v>235</v>
      </c>
      <c r="S1" s="6" t="s">
        <v>236</v>
      </c>
      <c r="T1" s="6" t="s">
        <v>237</v>
      </c>
      <c r="U1" s="6" t="s">
        <v>238</v>
      </c>
      <c r="V1" s="6" t="s">
        <v>239</v>
      </c>
      <c r="W1" s="6" t="s">
        <v>3</v>
      </c>
      <c r="X1" s="6" t="s">
        <v>240</v>
      </c>
      <c r="Y1" s="6" t="s">
        <v>4</v>
      </c>
      <c r="Z1" s="6" t="s">
        <v>5</v>
      </c>
      <c r="AA1" s="6" t="s">
        <v>6</v>
      </c>
    </row>
    <row r="2" spans="1:27" x14ac:dyDescent="0.25">
      <c r="A2" s="13" t="s">
        <v>179</v>
      </c>
      <c r="B2" s="7" t="s">
        <v>57</v>
      </c>
      <c r="C2" s="8" t="s">
        <v>242</v>
      </c>
      <c r="D2" s="9">
        <v>0.78125</v>
      </c>
      <c r="E2" s="8" t="s">
        <v>149</v>
      </c>
      <c r="F2" s="8" t="s">
        <v>58</v>
      </c>
      <c r="G2" s="8" t="s">
        <v>59</v>
      </c>
      <c r="H2" s="10">
        <v>356.02</v>
      </c>
      <c r="I2" s="11">
        <v>58</v>
      </c>
      <c r="J2" s="10">
        <v>107.59</v>
      </c>
      <c r="K2" s="10">
        <v>167.9</v>
      </c>
      <c r="L2" s="10">
        <v>42.82</v>
      </c>
      <c r="M2" s="10">
        <v>-18.940000000000001</v>
      </c>
      <c r="N2" s="10">
        <v>24</v>
      </c>
      <c r="O2" s="10">
        <v>4</v>
      </c>
      <c r="P2" s="10">
        <v>11.64</v>
      </c>
      <c r="Q2" s="10">
        <v>-23.63</v>
      </c>
      <c r="R2" s="10">
        <v>18.28</v>
      </c>
      <c r="S2" s="10">
        <v>11.47</v>
      </c>
      <c r="T2" s="10">
        <f t="shared" ref="T2:T33" si="0">R2+S2</f>
        <v>29.75</v>
      </c>
      <c r="U2" s="11">
        <v>0.34</v>
      </c>
      <c r="V2" s="11">
        <v>0.22</v>
      </c>
      <c r="W2" s="12">
        <v>-9.1300000000000008</v>
      </c>
      <c r="X2" s="12">
        <v>4.26</v>
      </c>
      <c r="Y2" s="11" t="s">
        <v>9</v>
      </c>
      <c r="Z2" s="11">
        <v>5.37</v>
      </c>
      <c r="AA2" s="11">
        <v>2.5099999999999998</v>
      </c>
    </row>
    <row r="3" spans="1:27" x14ac:dyDescent="0.25">
      <c r="A3" s="13" t="s">
        <v>218</v>
      </c>
      <c r="B3" s="7" t="s">
        <v>148</v>
      </c>
      <c r="C3" s="8" t="s">
        <v>241</v>
      </c>
      <c r="D3" s="9">
        <v>0.8125</v>
      </c>
      <c r="E3" s="8" t="s">
        <v>149</v>
      </c>
      <c r="F3" s="8" t="s">
        <v>56</v>
      </c>
      <c r="G3" s="8" t="s">
        <v>99</v>
      </c>
      <c r="H3" s="10">
        <v>282.13</v>
      </c>
      <c r="I3" s="11">
        <v>63</v>
      </c>
      <c r="J3" s="10">
        <v>131.83000000000001</v>
      </c>
      <c r="K3" s="10">
        <v>95.49</v>
      </c>
      <c r="L3" s="10">
        <v>48.42</v>
      </c>
      <c r="M3" s="10">
        <v>7.99</v>
      </c>
      <c r="N3" s="10">
        <v>-2</v>
      </c>
      <c r="O3" s="10">
        <v>7</v>
      </c>
      <c r="P3" s="10">
        <v>2.46</v>
      </c>
      <c r="Q3" s="10">
        <v>47.06</v>
      </c>
      <c r="R3" s="10">
        <v>20.78</v>
      </c>
      <c r="S3" s="10">
        <v>15.79</v>
      </c>
      <c r="T3" s="10">
        <f t="shared" si="0"/>
        <v>36.57</v>
      </c>
      <c r="U3" s="11">
        <v>0.33</v>
      </c>
      <c r="V3" s="11">
        <v>0.25</v>
      </c>
      <c r="W3" s="12">
        <v>-4.8499999999999996</v>
      </c>
      <c r="X3" s="12">
        <v>2.77</v>
      </c>
      <c r="Y3" s="11" t="s">
        <v>9</v>
      </c>
      <c r="Z3" s="11">
        <v>4.16</v>
      </c>
      <c r="AA3" s="11">
        <v>2.14</v>
      </c>
    </row>
    <row r="4" spans="1:27" x14ac:dyDescent="0.25">
      <c r="A4" s="13" t="s">
        <v>215</v>
      </c>
      <c r="B4" s="7" t="s">
        <v>141</v>
      </c>
      <c r="C4" s="8" t="s">
        <v>241</v>
      </c>
      <c r="D4" s="9">
        <v>0.78125</v>
      </c>
      <c r="E4" s="8" t="s">
        <v>149</v>
      </c>
      <c r="F4" s="8" t="s">
        <v>99</v>
      </c>
      <c r="G4" s="8" t="s">
        <v>76</v>
      </c>
      <c r="H4" s="10">
        <v>332.07</v>
      </c>
      <c r="I4" s="11">
        <v>63</v>
      </c>
      <c r="J4" s="10">
        <v>128.34</v>
      </c>
      <c r="K4" s="10">
        <v>134.34</v>
      </c>
      <c r="L4" s="10">
        <v>40.72</v>
      </c>
      <c r="M4" s="10">
        <v>-6.79</v>
      </c>
      <c r="N4" s="10">
        <v>12</v>
      </c>
      <c r="O4" s="10">
        <v>5</v>
      </c>
      <c r="P4" s="10">
        <v>17.100000000000001</v>
      </c>
      <c r="Q4" s="10">
        <v>208.84</v>
      </c>
      <c r="R4" s="10">
        <v>18.13</v>
      </c>
      <c r="S4" s="10">
        <v>18.61</v>
      </c>
      <c r="T4" s="10">
        <f t="shared" si="0"/>
        <v>36.739999999999995</v>
      </c>
      <c r="U4" s="11">
        <v>0.17</v>
      </c>
      <c r="V4" s="11">
        <v>0.19</v>
      </c>
      <c r="W4" s="12">
        <v>-7.57</v>
      </c>
      <c r="X4" s="12">
        <v>3.14</v>
      </c>
      <c r="Y4" s="11" t="s">
        <v>9</v>
      </c>
      <c r="Z4" s="11">
        <v>5.0999999999999996</v>
      </c>
      <c r="AA4" s="11">
        <v>2.12</v>
      </c>
    </row>
    <row r="5" spans="1:27" x14ac:dyDescent="0.25">
      <c r="A5" s="13" t="s">
        <v>192</v>
      </c>
      <c r="B5" s="7" t="s">
        <v>93</v>
      </c>
      <c r="C5" s="8" t="s">
        <v>241</v>
      </c>
      <c r="D5" s="9">
        <v>0.78125</v>
      </c>
      <c r="E5" s="8" t="s">
        <v>149</v>
      </c>
      <c r="F5" s="8" t="s">
        <v>23</v>
      </c>
      <c r="G5" s="8" t="s">
        <v>76</v>
      </c>
      <c r="H5" s="10">
        <v>361.11</v>
      </c>
      <c r="I5" s="11">
        <v>57</v>
      </c>
      <c r="J5" s="10">
        <v>115.58</v>
      </c>
      <c r="K5" s="10">
        <v>173.91</v>
      </c>
      <c r="L5" s="10">
        <v>55.92</v>
      </c>
      <c r="M5" s="10">
        <v>-3.47</v>
      </c>
      <c r="N5" s="10">
        <v>12</v>
      </c>
      <c r="O5" s="10">
        <v>4</v>
      </c>
      <c r="P5" s="10">
        <v>-5.44</v>
      </c>
      <c r="Q5" s="10">
        <v>176.16</v>
      </c>
      <c r="R5" s="10">
        <v>14.03</v>
      </c>
      <c r="S5" s="10">
        <v>17.39</v>
      </c>
      <c r="T5" s="10">
        <f t="shared" si="0"/>
        <v>31.42</v>
      </c>
      <c r="U5" s="11">
        <v>0.12</v>
      </c>
      <c r="V5" s="11">
        <v>0.19</v>
      </c>
      <c r="W5" s="12">
        <v>-10.97</v>
      </c>
      <c r="X5" s="12">
        <v>2.88</v>
      </c>
      <c r="Y5" s="11" t="s">
        <v>9</v>
      </c>
      <c r="Z5" s="11">
        <v>4.82</v>
      </c>
      <c r="AA5" s="11">
        <v>2</v>
      </c>
    </row>
    <row r="6" spans="1:27" x14ac:dyDescent="0.25">
      <c r="A6" s="13" t="s">
        <v>198</v>
      </c>
      <c r="B6" s="7" t="s">
        <v>112</v>
      </c>
      <c r="C6" s="8" t="s">
        <v>241</v>
      </c>
      <c r="D6" s="9">
        <v>0.78125</v>
      </c>
      <c r="E6" s="8" t="s">
        <v>149</v>
      </c>
      <c r="F6" s="8" t="s">
        <v>23</v>
      </c>
      <c r="G6" s="8" t="s">
        <v>34</v>
      </c>
      <c r="H6" s="10">
        <v>378.34</v>
      </c>
      <c r="I6" s="11">
        <v>57</v>
      </c>
      <c r="J6" s="10">
        <v>105.73</v>
      </c>
      <c r="K6" s="10">
        <v>183.63</v>
      </c>
      <c r="L6" s="10">
        <v>52.57</v>
      </c>
      <c r="M6" s="10">
        <v>-2.65</v>
      </c>
      <c r="N6" s="10">
        <v>10</v>
      </c>
      <c r="O6" s="10">
        <v>2</v>
      </c>
      <c r="P6" s="10">
        <v>13.76</v>
      </c>
      <c r="Q6" s="10">
        <v>-90.98</v>
      </c>
      <c r="R6" s="10">
        <v>18.2</v>
      </c>
      <c r="S6" s="10">
        <v>10.15</v>
      </c>
      <c r="T6" s="10">
        <f t="shared" si="0"/>
        <v>28.35</v>
      </c>
      <c r="U6" s="11">
        <v>0.39</v>
      </c>
      <c r="V6" s="11">
        <v>0.23</v>
      </c>
      <c r="W6" s="12">
        <v>-11.1</v>
      </c>
      <c r="X6" s="12">
        <v>3.53</v>
      </c>
      <c r="Y6" s="11" t="s">
        <v>9</v>
      </c>
      <c r="Z6" s="11">
        <v>4.82</v>
      </c>
      <c r="AA6" s="11">
        <v>1.7</v>
      </c>
    </row>
    <row r="7" spans="1:27" x14ac:dyDescent="0.25">
      <c r="A7" s="13" t="s">
        <v>201</v>
      </c>
      <c r="B7" s="7" t="s">
        <v>122</v>
      </c>
      <c r="C7" s="8" t="s">
        <v>242</v>
      </c>
      <c r="D7" s="9">
        <v>0.6875</v>
      </c>
      <c r="E7" s="8" t="s">
        <v>149</v>
      </c>
      <c r="F7" s="8" t="s">
        <v>26</v>
      </c>
      <c r="G7" s="8" t="s">
        <v>76</v>
      </c>
      <c r="H7" s="10">
        <v>310.70999999999998</v>
      </c>
      <c r="I7" s="11">
        <v>57</v>
      </c>
      <c r="J7" s="10">
        <v>131.47</v>
      </c>
      <c r="K7" s="10">
        <v>127.87</v>
      </c>
      <c r="L7" s="10">
        <v>43.83</v>
      </c>
      <c r="M7" s="10">
        <v>-5.61</v>
      </c>
      <c r="N7" s="10">
        <v>7</v>
      </c>
      <c r="O7" s="10">
        <v>5</v>
      </c>
      <c r="P7" s="10">
        <v>5.69</v>
      </c>
      <c r="Q7" s="10">
        <v>236.75</v>
      </c>
      <c r="R7" s="10">
        <v>22.17</v>
      </c>
      <c r="S7" s="10">
        <v>18.14</v>
      </c>
      <c r="T7" s="10">
        <f t="shared" si="0"/>
        <v>40.31</v>
      </c>
      <c r="U7" s="11">
        <v>0.22</v>
      </c>
      <c r="V7" s="11">
        <v>0.17</v>
      </c>
      <c r="W7" s="12">
        <v>-7.56</v>
      </c>
      <c r="X7" s="12">
        <v>2.63</v>
      </c>
      <c r="Y7" s="11" t="s">
        <v>9</v>
      </c>
      <c r="Z7" s="11">
        <v>4.75</v>
      </c>
      <c r="AA7" s="11">
        <v>2.5499999999999998</v>
      </c>
    </row>
    <row r="8" spans="1:27" x14ac:dyDescent="0.25">
      <c r="A8" s="13" t="s">
        <v>207</v>
      </c>
      <c r="B8" s="7" t="s">
        <v>130</v>
      </c>
      <c r="C8" s="8" t="s">
        <v>242</v>
      </c>
      <c r="D8" s="9">
        <v>0.6875</v>
      </c>
      <c r="E8" s="8" t="s">
        <v>149</v>
      </c>
      <c r="F8" s="8" t="s">
        <v>116</v>
      </c>
      <c r="G8" s="8" t="s">
        <v>131</v>
      </c>
      <c r="H8" s="10">
        <v>354.5</v>
      </c>
      <c r="I8" s="11">
        <v>56</v>
      </c>
      <c r="J8" s="10">
        <v>110.19</v>
      </c>
      <c r="K8" s="10">
        <v>160.19999999999999</v>
      </c>
      <c r="L8" s="10">
        <v>57.78</v>
      </c>
      <c r="M8" s="10">
        <v>-16.68</v>
      </c>
      <c r="N8" s="10">
        <v>19</v>
      </c>
      <c r="O8" s="10">
        <v>6</v>
      </c>
      <c r="P8" s="10">
        <v>5.73</v>
      </c>
      <c r="Q8" s="10">
        <v>129.63</v>
      </c>
      <c r="R8" s="10">
        <v>19.940000000000001</v>
      </c>
      <c r="S8" s="10">
        <v>13.67</v>
      </c>
      <c r="T8" s="10">
        <f t="shared" si="0"/>
        <v>33.61</v>
      </c>
      <c r="U8" s="11">
        <v>0.25</v>
      </c>
      <c r="V8" s="11">
        <v>0.16</v>
      </c>
      <c r="W8" s="12">
        <v>-9.19</v>
      </c>
      <c r="X8" s="12">
        <v>3.58</v>
      </c>
      <c r="Y8" s="11" t="s">
        <v>9</v>
      </c>
      <c r="Z8" s="11">
        <v>5.14</v>
      </c>
      <c r="AA8" s="11">
        <v>2.08</v>
      </c>
    </row>
    <row r="9" spans="1:27" x14ac:dyDescent="0.25">
      <c r="A9" s="13" t="s">
        <v>210</v>
      </c>
      <c r="B9" s="7" t="s">
        <v>134</v>
      </c>
      <c r="C9" s="8" t="s">
        <v>241</v>
      </c>
      <c r="D9" s="9">
        <v>0.90625</v>
      </c>
      <c r="E9" s="8" t="s">
        <v>149</v>
      </c>
      <c r="F9" s="8" t="s">
        <v>20</v>
      </c>
      <c r="G9" s="8" t="s">
        <v>135</v>
      </c>
      <c r="H9" s="10">
        <v>328.43</v>
      </c>
      <c r="I9" s="11">
        <v>56</v>
      </c>
      <c r="J9" s="10">
        <v>113.55</v>
      </c>
      <c r="K9" s="10">
        <v>126.47</v>
      </c>
      <c r="L9" s="10">
        <v>57.51</v>
      </c>
      <c r="M9" s="10">
        <v>-5.32</v>
      </c>
      <c r="N9" s="10">
        <v>7</v>
      </c>
      <c r="O9" s="10">
        <v>6</v>
      </c>
      <c r="P9" s="10">
        <v>21.06</v>
      </c>
      <c r="Q9" s="10">
        <v>33.340000000000003</v>
      </c>
      <c r="R9" s="10">
        <v>23.47</v>
      </c>
      <c r="S9" s="10">
        <v>11.52</v>
      </c>
      <c r="T9" s="10">
        <f t="shared" si="0"/>
        <v>34.989999999999995</v>
      </c>
      <c r="U9" s="11">
        <v>0.38</v>
      </c>
      <c r="V9" s="11">
        <v>0.18</v>
      </c>
      <c r="W9" s="12">
        <v>-7.37</v>
      </c>
      <c r="X9" s="12">
        <v>2.71</v>
      </c>
      <c r="Y9" s="11" t="s">
        <v>9</v>
      </c>
      <c r="Z9" s="11">
        <v>5.91</v>
      </c>
      <c r="AA9" s="11">
        <v>2.2599999999999998</v>
      </c>
    </row>
    <row r="10" spans="1:27" x14ac:dyDescent="0.25">
      <c r="A10" s="13" t="s">
        <v>195</v>
      </c>
      <c r="B10" s="7" t="s">
        <v>102</v>
      </c>
      <c r="C10" s="8" t="s">
        <v>242</v>
      </c>
      <c r="D10" s="9">
        <v>0.625</v>
      </c>
      <c r="E10" s="8" t="s">
        <v>149</v>
      </c>
      <c r="F10" s="8" t="s">
        <v>103</v>
      </c>
      <c r="G10" s="8" t="s">
        <v>104</v>
      </c>
      <c r="H10" s="10">
        <v>379.84</v>
      </c>
      <c r="I10" s="11">
        <v>56</v>
      </c>
      <c r="J10" s="10">
        <v>46.06</v>
      </c>
      <c r="K10" s="10">
        <v>242.87</v>
      </c>
      <c r="L10" s="10">
        <v>34.69</v>
      </c>
      <c r="M10" s="10">
        <v>-3.14</v>
      </c>
      <c r="N10" s="10">
        <v>19</v>
      </c>
      <c r="O10" s="10">
        <v>2</v>
      </c>
      <c r="P10" s="10">
        <v>7.87</v>
      </c>
      <c r="Q10" s="10">
        <v>-46.48</v>
      </c>
      <c r="R10" s="10">
        <v>8.4</v>
      </c>
      <c r="S10" s="10">
        <v>4.1500000000000004</v>
      </c>
      <c r="T10" s="10">
        <f t="shared" si="0"/>
        <v>12.55</v>
      </c>
      <c r="U10" s="11">
        <v>0.18</v>
      </c>
      <c r="V10" s="11">
        <v>0.1</v>
      </c>
      <c r="W10" s="12">
        <v>-16.25</v>
      </c>
      <c r="X10" s="12">
        <v>3.08</v>
      </c>
      <c r="Y10" s="11" t="s">
        <v>9</v>
      </c>
      <c r="Z10" s="11">
        <v>4.1500000000000004</v>
      </c>
      <c r="AA10" s="11">
        <v>2.15</v>
      </c>
    </row>
    <row r="11" spans="1:27" x14ac:dyDescent="0.25">
      <c r="A11" s="13" t="s">
        <v>186</v>
      </c>
      <c r="B11" s="7" t="s">
        <v>79</v>
      </c>
      <c r="C11" s="8" t="s">
        <v>242</v>
      </c>
      <c r="D11" s="9">
        <v>0.71875</v>
      </c>
      <c r="E11" s="8" t="s">
        <v>149</v>
      </c>
      <c r="F11" s="8" t="s">
        <v>80</v>
      </c>
      <c r="G11" s="8" t="s">
        <v>81</v>
      </c>
      <c r="H11" s="10">
        <v>376.18</v>
      </c>
      <c r="I11" s="11">
        <v>56</v>
      </c>
      <c r="J11" s="10">
        <v>105.5</v>
      </c>
      <c r="K11" s="10">
        <v>191.55</v>
      </c>
      <c r="L11" s="10">
        <v>46.02</v>
      </c>
      <c r="M11" s="10">
        <v>-22.8</v>
      </c>
      <c r="N11" s="10">
        <v>21</v>
      </c>
      <c r="O11" s="10">
        <v>1</v>
      </c>
      <c r="P11" s="10">
        <v>12.45</v>
      </c>
      <c r="Q11" s="10">
        <v>-50.88</v>
      </c>
      <c r="R11" s="10">
        <v>18.5</v>
      </c>
      <c r="S11" s="10">
        <v>10.62</v>
      </c>
      <c r="T11" s="10">
        <f t="shared" si="0"/>
        <v>29.119999999999997</v>
      </c>
      <c r="U11" s="11">
        <v>0.36</v>
      </c>
      <c r="V11" s="11">
        <v>0.22</v>
      </c>
      <c r="W11" s="12">
        <v>-11.67</v>
      </c>
      <c r="X11" s="12">
        <v>3.59</v>
      </c>
      <c r="Y11" s="11" t="s">
        <v>31</v>
      </c>
      <c r="Z11" s="11">
        <v>7.23</v>
      </c>
      <c r="AA11" s="11">
        <v>3.01</v>
      </c>
    </row>
    <row r="12" spans="1:27" x14ac:dyDescent="0.25">
      <c r="A12" s="13" t="s">
        <v>180</v>
      </c>
      <c r="B12" s="7" t="s">
        <v>60</v>
      </c>
      <c r="C12" s="8" t="s">
        <v>242</v>
      </c>
      <c r="D12" s="9">
        <v>0.84375</v>
      </c>
      <c r="E12" s="8" t="s">
        <v>149</v>
      </c>
      <c r="F12" s="8" t="s">
        <v>61</v>
      </c>
      <c r="G12" s="8" t="s">
        <v>62</v>
      </c>
      <c r="H12" s="10">
        <v>340.23</v>
      </c>
      <c r="I12" s="11">
        <v>58</v>
      </c>
      <c r="J12" s="10">
        <v>128.19</v>
      </c>
      <c r="K12" s="10">
        <v>148.69999999999999</v>
      </c>
      <c r="L12" s="10">
        <v>58.24</v>
      </c>
      <c r="M12" s="10">
        <v>-18.420000000000002</v>
      </c>
      <c r="N12" s="10">
        <v>6</v>
      </c>
      <c r="O12" s="10">
        <v>2</v>
      </c>
      <c r="P12" s="10">
        <v>13.23</v>
      </c>
      <c r="Q12" s="10">
        <v>41.34</v>
      </c>
      <c r="R12" s="10">
        <v>24.83</v>
      </c>
      <c r="S12" s="10">
        <v>13.65</v>
      </c>
      <c r="T12" s="10">
        <f t="shared" si="0"/>
        <v>38.479999999999997</v>
      </c>
      <c r="U12" s="11">
        <v>0.4</v>
      </c>
      <c r="V12" s="11">
        <v>0.21</v>
      </c>
      <c r="W12" s="12">
        <v>-8.8000000000000007</v>
      </c>
      <c r="X12" s="12">
        <v>3.05</v>
      </c>
      <c r="Y12" s="11" t="s">
        <v>9</v>
      </c>
      <c r="Z12" s="11">
        <v>4.95</v>
      </c>
      <c r="AA12" s="11">
        <v>1.96</v>
      </c>
    </row>
    <row r="13" spans="1:27" x14ac:dyDescent="0.25">
      <c r="A13" s="13" t="s">
        <v>182</v>
      </c>
      <c r="B13" s="7" t="s">
        <v>66</v>
      </c>
      <c r="C13" s="8" t="s">
        <v>241</v>
      </c>
      <c r="D13" s="9">
        <v>0.78125</v>
      </c>
      <c r="E13" s="8" t="s">
        <v>149</v>
      </c>
      <c r="F13" s="8" t="s">
        <v>29</v>
      </c>
      <c r="G13" s="8" t="s">
        <v>37</v>
      </c>
      <c r="H13" s="10">
        <v>325.32</v>
      </c>
      <c r="I13" s="11">
        <v>60</v>
      </c>
      <c r="J13" s="10">
        <v>125.77</v>
      </c>
      <c r="K13" s="10">
        <v>131.91</v>
      </c>
      <c r="L13" s="10">
        <v>39.22</v>
      </c>
      <c r="M13" s="10">
        <v>-0.82</v>
      </c>
      <c r="N13" s="10">
        <v>10</v>
      </c>
      <c r="O13" s="10">
        <v>3</v>
      </c>
      <c r="P13" s="10">
        <v>15.12</v>
      </c>
      <c r="Q13" s="10">
        <v>21.67</v>
      </c>
      <c r="R13" s="10">
        <v>21.09</v>
      </c>
      <c r="S13" s="10">
        <v>14.26</v>
      </c>
      <c r="T13" s="10">
        <f t="shared" si="0"/>
        <v>35.35</v>
      </c>
      <c r="U13" s="11">
        <v>0.35</v>
      </c>
      <c r="V13" s="11">
        <v>0.24</v>
      </c>
      <c r="W13" s="12">
        <v>-7.16</v>
      </c>
      <c r="X13" s="12">
        <v>3.36</v>
      </c>
      <c r="Y13" s="11" t="s">
        <v>31</v>
      </c>
      <c r="Z13" s="11">
        <v>7.84</v>
      </c>
      <c r="AA13" s="11">
        <v>2.57</v>
      </c>
    </row>
    <row r="14" spans="1:27" x14ac:dyDescent="0.25">
      <c r="A14" s="13" t="s">
        <v>214</v>
      </c>
      <c r="B14" s="7" t="s">
        <v>139</v>
      </c>
      <c r="C14" s="8" t="s">
        <v>242</v>
      </c>
      <c r="D14" s="9">
        <v>0.6875</v>
      </c>
      <c r="E14" s="8" t="s">
        <v>149</v>
      </c>
      <c r="F14" s="8" t="s">
        <v>80</v>
      </c>
      <c r="G14" s="8" t="s">
        <v>140</v>
      </c>
      <c r="H14" s="10">
        <v>356.38</v>
      </c>
      <c r="I14" s="11">
        <v>57</v>
      </c>
      <c r="J14" s="10">
        <v>110.62</v>
      </c>
      <c r="K14" s="10">
        <v>178.11</v>
      </c>
      <c r="L14" s="10">
        <v>28.84</v>
      </c>
      <c r="M14" s="10">
        <v>-7.16</v>
      </c>
      <c r="N14" s="10">
        <v>16</v>
      </c>
      <c r="O14" s="10">
        <v>1</v>
      </c>
      <c r="P14" s="10">
        <v>19.190000000000001</v>
      </c>
      <c r="Q14" s="10">
        <v>147.61000000000001</v>
      </c>
      <c r="R14" s="10">
        <v>18.579999999999998</v>
      </c>
      <c r="S14" s="10">
        <v>14.5</v>
      </c>
      <c r="T14" s="10">
        <f t="shared" si="0"/>
        <v>33.08</v>
      </c>
      <c r="U14" s="11">
        <v>0.22</v>
      </c>
      <c r="V14" s="11">
        <v>0.16</v>
      </c>
      <c r="W14" s="12">
        <v>-10.83</v>
      </c>
      <c r="X14" s="12">
        <v>3.36</v>
      </c>
      <c r="Y14" s="11" t="s">
        <v>31</v>
      </c>
      <c r="Z14" s="11">
        <v>8.01</v>
      </c>
      <c r="AA14" s="11">
        <v>3.12</v>
      </c>
    </row>
    <row r="15" spans="1:27" x14ac:dyDescent="0.25">
      <c r="A15" s="13" t="s">
        <v>209</v>
      </c>
      <c r="B15" s="7" t="s">
        <v>44</v>
      </c>
      <c r="C15" s="8" t="s">
        <v>241</v>
      </c>
      <c r="D15" s="9">
        <v>0.78125</v>
      </c>
      <c r="E15" s="8" t="s">
        <v>53</v>
      </c>
      <c r="F15" s="8" t="s">
        <v>23</v>
      </c>
      <c r="G15" s="8" t="s">
        <v>43</v>
      </c>
      <c r="H15" s="10">
        <v>368.85</v>
      </c>
      <c r="I15" s="11">
        <v>55</v>
      </c>
      <c r="J15" s="10">
        <v>125.99</v>
      </c>
      <c r="K15" s="10">
        <v>180.04</v>
      </c>
      <c r="L15" s="10">
        <v>53.54</v>
      </c>
      <c r="M15" s="10">
        <v>-16.78</v>
      </c>
      <c r="N15" s="10">
        <v>9</v>
      </c>
      <c r="O15" s="10">
        <v>3</v>
      </c>
      <c r="P15" s="10">
        <v>4.3</v>
      </c>
      <c r="Q15" s="10">
        <v>1.17</v>
      </c>
      <c r="R15" s="10">
        <v>23.59</v>
      </c>
      <c r="S15" s="10">
        <v>13.1</v>
      </c>
      <c r="T15" s="10">
        <f t="shared" si="0"/>
        <v>36.69</v>
      </c>
      <c r="U15" s="11">
        <v>0.41</v>
      </c>
      <c r="V15" s="11">
        <v>0.23</v>
      </c>
      <c r="W15" s="12">
        <v>-11.18</v>
      </c>
      <c r="X15" s="12">
        <v>3.16</v>
      </c>
      <c r="Y15" s="11" t="s">
        <v>9</v>
      </c>
      <c r="Z15" s="11">
        <v>4.7</v>
      </c>
      <c r="AA15" s="11">
        <v>2.13</v>
      </c>
    </row>
    <row r="16" spans="1:27" x14ac:dyDescent="0.25">
      <c r="A16" s="13" t="s">
        <v>187</v>
      </c>
      <c r="B16" s="7" t="s">
        <v>19</v>
      </c>
      <c r="C16" s="8" t="s">
        <v>241</v>
      </c>
      <c r="D16" s="9">
        <v>0.8125</v>
      </c>
      <c r="E16" s="8" t="s">
        <v>53</v>
      </c>
      <c r="F16" s="8" t="s">
        <v>20</v>
      </c>
      <c r="G16" s="8" t="s">
        <v>21</v>
      </c>
      <c r="H16" s="10">
        <v>364.97</v>
      </c>
      <c r="I16" s="11">
        <v>57</v>
      </c>
      <c r="J16" s="10">
        <v>100.86</v>
      </c>
      <c r="K16" s="10">
        <v>173.14</v>
      </c>
      <c r="L16" s="10">
        <v>53.38</v>
      </c>
      <c r="M16" s="10">
        <v>-10.75</v>
      </c>
      <c r="N16" s="10">
        <v>12</v>
      </c>
      <c r="O16" s="10">
        <v>12</v>
      </c>
      <c r="P16" s="10">
        <v>13.41</v>
      </c>
      <c r="Q16" s="10">
        <v>-28.38</v>
      </c>
      <c r="R16" s="10">
        <v>19.899999999999999</v>
      </c>
      <c r="S16" s="10">
        <v>9.68</v>
      </c>
      <c r="T16" s="10">
        <f t="shared" si="0"/>
        <v>29.58</v>
      </c>
      <c r="U16" s="11">
        <v>0.37</v>
      </c>
      <c r="V16" s="11">
        <v>0.19</v>
      </c>
      <c r="W16" s="12">
        <v>-10.83</v>
      </c>
      <c r="X16" s="12">
        <v>2.96</v>
      </c>
      <c r="Y16" s="11" t="s">
        <v>9</v>
      </c>
      <c r="Z16" s="11">
        <v>5.4</v>
      </c>
      <c r="AA16" s="11">
        <v>2.04</v>
      </c>
    </row>
    <row r="17" spans="1:27" x14ac:dyDescent="0.25">
      <c r="A17" s="13" t="s">
        <v>194</v>
      </c>
      <c r="B17" s="7" t="s">
        <v>25</v>
      </c>
      <c r="C17" s="8" t="s">
        <v>241</v>
      </c>
      <c r="D17" s="9">
        <v>0.8125</v>
      </c>
      <c r="E17" s="8" t="s">
        <v>53</v>
      </c>
      <c r="F17" s="8" t="s">
        <v>26</v>
      </c>
      <c r="G17" s="8" t="s">
        <v>27</v>
      </c>
      <c r="H17" s="10">
        <v>341.54</v>
      </c>
      <c r="I17" s="11">
        <v>58</v>
      </c>
      <c r="J17" s="10">
        <v>96.92</v>
      </c>
      <c r="K17" s="10">
        <v>156.44</v>
      </c>
      <c r="L17" s="10">
        <v>60.13</v>
      </c>
      <c r="M17" s="10">
        <v>-16.84</v>
      </c>
      <c r="N17" s="10">
        <v>14</v>
      </c>
      <c r="O17" s="10">
        <v>-1</v>
      </c>
      <c r="P17" s="10">
        <v>18.350000000000001</v>
      </c>
      <c r="Q17" s="10">
        <v>-72.34</v>
      </c>
      <c r="R17" s="10">
        <v>18.28</v>
      </c>
      <c r="S17" s="10">
        <v>8.91</v>
      </c>
      <c r="T17" s="10">
        <f t="shared" si="0"/>
        <v>27.19</v>
      </c>
      <c r="U17" s="11">
        <v>0.37</v>
      </c>
      <c r="V17" s="11">
        <v>0.2</v>
      </c>
      <c r="W17" s="12">
        <v>-8.98</v>
      </c>
      <c r="X17" s="12">
        <v>3.49</v>
      </c>
      <c r="Y17" s="11" t="s">
        <v>9</v>
      </c>
      <c r="Z17" s="11">
        <v>4.26</v>
      </c>
      <c r="AA17" s="11">
        <v>1.77</v>
      </c>
    </row>
    <row r="18" spans="1:27" x14ac:dyDescent="0.25">
      <c r="A18" s="13" t="s">
        <v>185</v>
      </c>
      <c r="B18" s="7" t="s">
        <v>17</v>
      </c>
      <c r="C18" s="8" t="s">
        <v>242</v>
      </c>
      <c r="D18" s="9">
        <v>0.71875</v>
      </c>
      <c r="E18" s="8" t="s">
        <v>53</v>
      </c>
      <c r="F18" s="8" t="s">
        <v>11</v>
      </c>
      <c r="G18" s="8" t="s">
        <v>18</v>
      </c>
      <c r="H18" s="10">
        <v>373.58</v>
      </c>
      <c r="I18" s="11">
        <v>56</v>
      </c>
      <c r="J18" s="10">
        <v>111.53</v>
      </c>
      <c r="K18" s="10">
        <v>172.98</v>
      </c>
      <c r="L18" s="10">
        <v>50.31</v>
      </c>
      <c r="M18" s="10">
        <v>-1.1000000000000001</v>
      </c>
      <c r="N18" s="10">
        <v>8</v>
      </c>
      <c r="O18" s="10">
        <v>4</v>
      </c>
      <c r="P18" s="10">
        <v>18.95</v>
      </c>
      <c r="Q18" s="10">
        <v>-24.69</v>
      </c>
      <c r="R18" s="10">
        <v>18.97</v>
      </c>
      <c r="S18" s="10">
        <v>11.88</v>
      </c>
      <c r="T18" s="10">
        <f t="shared" si="0"/>
        <v>30.85</v>
      </c>
      <c r="U18" s="11">
        <v>0.35</v>
      </c>
      <c r="V18" s="11">
        <v>0.22</v>
      </c>
      <c r="W18" s="12">
        <v>-10.56</v>
      </c>
      <c r="X18" s="12">
        <v>3.22</v>
      </c>
      <c r="Y18" s="11" t="s">
        <v>9</v>
      </c>
      <c r="Z18" s="11">
        <v>5.96</v>
      </c>
      <c r="AA18" s="11">
        <v>2.27</v>
      </c>
    </row>
    <row r="19" spans="1:27" x14ac:dyDescent="0.25">
      <c r="A19" s="13" t="s">
        <v>208</v>
      </c>
      <c r="B19" s="7" t="s">
        <v>42</v>
      </c>
      <c r="C19" s="8" t="s">
        <v>241</v>
      </c>
      <c r="D19" s="9">
        <v>0.78125</v>
      </c>
      <c r="E19" s="8" t="s">
        <v>53</v>
      </c>
      <c r="F19" s="8" t="s">
        <v>23</v>
      </c>
      <c r="G19" s="8" t="s">
        <v>43</v>
      </c>
      <c r="H19" s="10">
        <v>360.85</v>
      </c>
      <c r="I19" s="11">
        <v>56</v>
      </c>
      <c r="J19" s="10">
        <v>106.77</v>
      </c>
      <c r="K19" s="10">
        <v>151.30000000000001</v>
      </c>
      <c r="L19" s="10">
        <v>56.79</v>
      </c>
      <c r="M19" s="10">
        <v>-5.37</v>
      </c>
      <c r="N19" s="10">
        <v>16</v>
      </c>
      <c r="O19" s="10">
        <v>8</v>
      </c>
      <c r="P19" s="10">
        <v>12.73</v>
      </c>
      <c r="Q19" s="10">
        <v>-53.14</v>
      </c>
      <c r="R19" s="10">
        <v>18.39</v>
      </c>
      <c r="S19" s="10">
        <v>10.84</v>
      </c>
      <c r="T19" s="10">
        <f t="shared" si="0"/>
        <v>29.23</v>
      </c>
      <c r="U19" s="11">
        <v>0.36</v>
      </c>
      <c r="V19" s="11">
        <v>0.22</v>
      </c>
      <c r="W19" s="12">
        <v>-8.73</v>
      </c>
      <c r="X19" s="12">
        <v>3.33</v>
      </c>
      <c r="Y19" s="11" t="s">
        <v>9</v>
      </c>
      <c r="Z19" s="11">
        <v>5.0999999999999996</v>
      </c>
      <c r="AA19" s="11">
        <v>1.98</v>
      </c>
    </row>
    <row r="20" spans="1:27" x14ac:dyDescent="0.25">
      <c r="A20" s="13" t="s">
        <v>190</v>
      </c>
      <c r="B20" s="7" t="s">
        <v>22</v>
      </c>
      <c r="C20" s="8" t="s">
        <v>242</v>
      </c>
      <c r="D20" s="9">
        <v>0.78125</v>
      </c>
      <c r="E20" s="8" t="s">
        <v>53</v>
      </c>
      <c r="F20" s="8" t="s">
        <v>23</v>
      </c>
      <c r="G20" s="8" t="s">
        <v>24</v>
      </c>
      <c r="H20" s="10">
        <v>379.29</v>
      </c>
      <c r="I20" s="11">
        <v>56</v>
      </c>
      <c r="J20" s="10">
        <v>111.46</v>
      </c>
      <c r="K20" s="10">
        <v>175.99</v>
      </c>
      <c r="L20" s="10">
        <v>59.82</v>
      </c>
      <c r="M20" s="10">
        <v>-22.01</v>
      </c>
      <c r="N20" s="10">
        <v>28</v>
      </c>
      <c r="O20" s="10">
        <v>-4</v>
      </c>
      <c r="P20" s="10">
        <v>4.18</v>
      </c>
      <c r="Q20" s="10">
        <v>-96.2</v>
      </c>
      <c r="R20" s="10">
        <v>18.440000000000001</v>
      </c>
      <c r="S20" s="10">
        <v>10.96</v>
      </c>
      <c r="T20" s="10">
        <f t="shared" si="0"/>
        <v>29.400000000000002</v>
      </c>
      <c r="U20" s="11">
        <v>0.39</v>
      </c>
      <c r="V20" s="11">
        <v>0.25</v>
      </c>
      <c r="W20" s="12">
        <v>-10.78</v>
      </c>
      <c r="X20" s="12">
        <v>3.24</v>
      </c>
      <c r="Y20" s="11" t="s">
        <v>9</v>
      </c>
      <c r="Z20" s="11">
        <v>4.99</v>
      </c>
      <c r="AA20" s="11">
        <v>1.94</v>
      </c>
    </row>
    <row r="21" spans="1:27" x14ac:dyDescent="0.25">
      <c r="A21" s="13" t="s">
        <v>213</v>
      </c>
      <c r="B21" s="7" t="s">
        <v>51</v>
      </c>
      <c r="C21" s="8" t="s">
        <v>241</v>
      </c>
      <c r="D21" s="9">
        <v>0.78125</v>
      </c>
      <c r="E21" s="8" t="s">
        <v>53</v>
      </c>
      <c r="F21" s="8" t="s">
        <v>23</v>
      </c>
      <c r="G21" s="8" t="s">
        <v>52</v>
      </c>
      <c r="H21" s="10">
        <v>372.27</v>
      </c>
      <c r="I21" s="11">
        <v>57</v>
      </c>
      <c r="J21" s="10">
        <v>105.88</v>
      </c>
      <c r="K21" s="10">
        <v>168.75</v>
      </c>
      <c r="L21" s="10">
        <v>59.8</v>
      </c>
      <c r="M21" s="10">
        <v>4.7</v>
      </c>
      <c r="N21" s="10">
        <v>7</v>
      </c>
      <c r="O21" s="10">
        <v>3</v>
      </c>
      <c r="P21" s="10">
        <v>14.56</v>
      </c>
      <c r="Q21" s="10">
        <v>-56.86</v>
      </c>
      <c r="R21" s="10">
        <v>19.920000000000002</v>
      </c>
      <c r="S21" s="10">
        <v>10.09</v>
      </c>
      <c r="T21" s="10">
        <f t="shared" si="0"/>
        <v>30.01</v>
      </c>
      <c r="U21" s="11">
        <v>0.39</v>
      </c>
      <c r="V21" s="11">
        <v>0.21</v>
      </c>
      <c r="W21" s="12">
        <v>-9.77</v>
      </c>
      <c r="X21" s="12">
        <v>3.68</v>
      </c>
      <c r="Y21" s="11" t="s">
        <v>9</v>
      </c>
      <c r="Z21" s="11">
        <v>4.5599999999999996</v>
      </c>
      <c r="AA21" s="11">
        <v>2.0499999999999998</v>
      </c>
    </row>
    <row r="22" spans="1:27" x14ac:dyDescent="0.25">
      <c r="A22" s="13" t="s">
        <v>199</v>
      </c>
      <c r="B22" s="7" t="s">
        <v>28</v>
      </c>
      <c r="C22" s="8" t="s">
        <v>241</v>
      </c>
      <c r="D22" s="9">
        <v>0.78125</v>
      </c>
      <c r="E22" s="8" t="s">
        <v>53</v>
      </c>
      <c r="F22" s="8" t="s">
        <v>29</v>
      </c>
      <c r="G22" s="8" t="s">
        <v>30</v>
      </c>
      <c r="H22" s="10">
        <v>400.78</v>
      </c>
      <c r="I22" s="11">
        <v>60</v>
      </c>
      <c r="J22" s="10">
        <v>94.97</v>
      </c>
      <c r="K22" s="10">
        <v>199.67</v>
      </c>
      <c r="L22" s="10">
        <v>59.87</v>
      </c>
      <c r="M22" s="10">
        <v>0.44</v>
      </c>
      <c r="N22" s="10">
        <v>16</v>
      </c>
      <c r="O22" s="10">
        <v>2</v>
      </c>
      <c r="P22" s="10">
        <v>11.37</v>
      </c>
      <c r="Q22" s="10">
        <v>56.85</v>
      </c>
      <c r="R22" s="10">
        <v>17.73</v>
      </c>
      <c r="S22" s="10">
        <v>10.75</v>
      </c>
      <c r="T22" s="10">
        <f t="shared" si="0"/>
        <v>28.48</v>
      </c>
      <c r="U22" s="11">
        <v>0.27</v>
      </c>
      <c r="V22" s="11">
        <v>0.15</v>
      </c>
      <c r="W22" s="12">
        <v>-11.92</v>
      </c>
      <c r="X22" s="12">
        <v>3.99</v>
      </c>
      <c r="Y22" s="11" t="s">
        <v>31</v>
      </c>
      <c r="Z22" s="11">
        <v>6.58</v>
      </c>
      <c r="AA22" s="11">
        <v>1.99</v>
      </c>
    </row>
    <row r="23" spans="1:27" x14ac:dyDescent="0.25">
      <c r="A23" s="13" t="s">
        <v>205</v>
      </c>
      <c r="B23" s="7" t="s">
        <v>38</v>
      </c>
      <c r="C23" s="8" t="s">
        <v>242</v>
      </c>
      <c r="D23" s="9">
        <v>0.75</v>
      </c>
      <c r="E23" s="8" t="s">
        <v>53</v>
      </c>
      <c r="F23" s="8" t="s">
        <v>26</v>
      </c>
      <c r="G23" s="8" t="s">
        <v>39</v>
      </c>
      <c r="H23" s="10">
        <v>383.2</v>
      </c>
      <c r="I23" s="11">
        <v>57</v>
      </c>
      <c r="J23" s="10">
        <v>129.46</v>
      </c>
      <c r="K23" s="10">
        <v>173.14</v>
      </c>
      <c r="L23" s="10">
        <v>56.09</v>
      </c>
      <c r="M23" s="10">
        <v>-24.45</v>
      </c>
      <c r="N23" s="10">
        <v>17</v>
      </c>
      <c r="O23" s="10">
        <v>1</v>
      </c>
      <c r="P23" s="10">
        <v>17.2</v>
      </c>
      <c r="Q23" s="10">
        <v>62.04</v>
      </c>
      <c r="R23" s="10">
        <v>23</v>
      </c>
      <c r="S23" s="10">
        <v>14.83</v>
      </c>
      <c r="T23" s="10">
        <f t="shared" si="0"/>
        <v>37.83</v>
      </c>
      <c r="U23" s="11">
        <v>0.36</v>
      </c>
      <c r="V23" s="11">
        <v>0.22</v>
      </c>
      <c r="W23" s="12">
        <v>-10.02</v>
      </c>
      <c r="X23" s="12">
        <v>3.78</v>
      </c>
      <c r="Y23" s="11" t="s">
        <v>9</v>
      </c>
      <c r="Z23" s="11">
        <v>3.9</v>
      </c>
      <c r="AA23" s="11">
        <v>1.96</v>
      </c>
    </row>
    <row r="24" spans="1:27" x14ac:dyDescent="0.25">
      <c r="A24" s="13" t="s">
        <v>204</v>
      </c>
      <c r="B24" s="7" t="s">
        <v>35</v>
      </c>
      <c r="C24" s="8" t="s">
        <v>241</v>
      </c>
      <c r="D24" s="9">
        <v>0.78125</v>
      </c>
      <c r="E24" s="8" t="s">
        <v>53</v>
      </c>
      <c r="F24" s="8" t="s">
        <v>36</v>
      </c>
      <c r="G24" s="8" t="s">
        <v>37</v>
      </c>
      <c r="H24" s="10">
        <v>316.64999999999998</v>
      </c>
      <c r="I24" s="11">
        <v>60</v>
      </c>
      <c r="J24" s="10">
        <v>118.04</v>
      </c>
      <c r="K24" s="10">
        <v>122.79</v>
      </c>
      <c r="L24" s="10">
        <v>55.18</v>
      </c>
      <c r="M24" s="10">
        <v>-22.76</v>
      </c>
      <c r="N24" s="10">
        <v>14</v>
      </c>
      <c r="O24" s="10">
        <v>2</v>
      </c>
      <c r="P24" s="10">
        <v>19.149999999999999</v>
      </c>
      <c r="Q24" s="10">
        <v>-39.909999999999997</v>
      </c>
      <c r="R24" s="10">
        <v>20.14</v>
      </c>
      <c r="S24" s="10">
        <v>12.34</v>
      </c>
      <c r="T24" s="10">
        <f t="shared" si="0"/>
        <v>32.480000000000004</v>
      </c>
      <c r="U24" s="11">
        <v>0.38</v>
      </c>
      <c r="V24" s="11">
        <v>0.24</v>
      </c>
      <c r="W24" s="12">
        <v>-6.12</v>
      </c>
      <c r="X24" s="12">
        <v>3.68</v>
      </c>
      <c r="Y24" s="11" t="s">
        <v>9</v>
      </c>
      <c r="Z24" s="11">
        <v>5.46</v>
      </c>
      <c r="AA24" s="11">
        <v>2.37</v>
      </c>
    </row>
    <row r="25" spans="1:27" x14ac:dyDescent="0.25">
      <c r="A25" s="13" t="s">
        <v>183</v>
      </c>
      <c r="B25" s="7" t="s">
        <v>67</v>
      </c>
      <c r="C25" s="8" t="s">
        <v>241</v>
      </c>
      <c r="D25" s="9">
        <v>0.78125</v>
      </c>
      <c r="E25" s="8" t="s">
        <v>149</v>
      </c>
      <c r="F25" s="8" t="s">
        <v>68</v>
      </c>
      <c r="G25" s="8" t="s">
        <v>69</v>
      </c>
      <c r="H25" s="10">
        <v>338.04</v>
      </c>
      <c r="I25" s="11">
        <v>56</v>
      </c>
      <c r="J25" s="10">
        <v>123.82</v>
      </c>
      <c r="K25" s="10">
        <v>152.05000000000001</v>
      </c>
      <c r="L25" s="10">
        <v>55.39</v>
      </c>
      <c r="M25" s="10">
        <v>-10.63</v>
      </c>
      <c r="N25" s="10">
        <v>9</v>
      </c>
      <c r="O25" s="10">
        <v>7</v>
      </c>
      <c r="P25" s="10">
        <v>-2.58</v>
      </c>
      <c r="Q25" s="10">
        <v>116.96</v>
      </c>
      <c r="R25" s="10">
        <v>21.59</v>
      </c>
      <c r="S25" s="10">
        <v>15.21</v>
      </c>
      <c r="T25" s="10">
        <f t="shared" si="0"/>
        <v>36.799999999999997</v>
      </c>
      <c r="U25" s="11">
        <v>0.28999999999999998</v>
      </c>
      <c r="V25" s="11">
        <v>0.19</v>
      </c>
      <c r="W25" s="12">
        <v>-8.74</v>
      </c>
      <c r="X25" s="12">
        <v>3.38</v>
      </c>
      <c r="Y25" s="11" t="s">
        <v>9</v>
      </c>
      <c r="Z25" s="11">
        <v>4.78</v>
      </c>
      <c r="AA25" s="11">
        <v>2.19</v>
      </c>
    </row>
    <row r="26" spans="1:27" x14ac:dyDescent="0.25">
      <c r="A26" s="13" t="s">
        <v>193</v>
      </c>
      <c r="B26" s="7" t="s">
        <v>95</v>
      </c>
      <c r="C26" s="8" t="s">
        <v>241</v>
      </c>
      <c r="D26" s="9">
        <v>0.75</v>
      </c>
      <c r="E26" s="8" t="s">
        <v>149</v>
      </c>
      <c r="F26" s="8" t="s">
        <v>96</v>
      </c>
      <c r="G26" s="8" t="s">
        <v>97</v>
      </c>
      <c r="H26" s="10">
        <v>336.37</v>
      </c>
      <c r="I26" s="11">
        <v>57</v>
      </c>
      <c r="J26" s="10">
        <v>110.02</v>
      </c>
      <c r="K26" s="10">
        <v>157.18</v>
      </c>
      <c r="L26" s="10">
        <v>59.13</v>
      </c>
      <c r="M26" s="10">
        <v>-25.68</v>
      </c>
      <c r="N26" s="10">
        <v>12</v>
      </c>
      <c r="O26" s="10">
        <v>-1</v>
      </c>
      <c r="P26" s="10">
        <v>14.9</v>
      </c>
      <c r="Q26" s="10">
        <v>33.65</v>
      </c>
      <c r="R26" s="10">
        <v>16.3</v>
      </c>
      <c r="S26" s="10">
        <v>13.46</v>
      </c>
      <c r="T26" s="10">
        <f t="shared" si="0"/>
        <v>29.76</v>
      </c>
      <c r="U26" s="11">
        <v>0.26</v>
      </c>
      <c r="V26" s="11">
        <v>0.21</v>
      </c>
      <c r="W26" s="12">
        <v>-8.9700000000000006</v>
      </c>
      <c r="X26" s="12">
        <v>3.56</v>
      </c>
      <c r="Y26" s="11" t="s">
        <v>9</v>
      </c>
      <c r="Z26" s="11">
        <v>5.66</v>
      </c>
      <c r="AA26" s="11">
        <v>1.98</v>
      </c>
    </row>
    <row r="27" spans="1:27" x14ac:dyDescent="0.25">
      <c r="A27" s="13" t="s">
        <v>184</v>
      </c>
      <c r="B27" s="7" t="s">
        <v>74</v>
      </c>
      <c r="C27" s="8" t="s">
        <v>241</v>
      </c>
      <c r="D27" s="9">
        <v>0.84375</v>
      </c>
      <c r="E27" s="8" t="s">
        <v>149</v>
      </c>
      <c r="F27" s="8" t="s">
        <v>75</v>
      </c>
      <c r="G27" s="8" t="s">
        <v>76</v>
      </c>
      <c r="H27" s="10">
        <v>319.22000000000003</v>
      </c>
      <c r="I27" s="11">
        <v>59</v>
      </c>
      <c r="J27" s="10">
        <v>113.69</v>
      </c>
      <c r="K27" s="10">
        <v>142.72</v>
      </c>
      <c r="L27" s="10">
        <v>41.28</v>
      </c>
      <c r="M27" s="10">
        <v>-3.74</v>
      </c>
      <c r="N27" s="10">
        <v>11</v>
      </c>
      <c r="O27" s="10">
        <v>8</v>
      </c>
      <c r="P27" s="10">
        <v>3.86</v>
      </c>
      <c r="Q27" s="10">
        <v>36.56</v>
      </c>
      <c r="R27" s="10">
        <v>18.53</v>
      </c>
      <c r="S27" s="10">
        <v>13.34</v>
      </c>
      <c r="T27" s="10">
        <f t="shared" si="0"/>
        <v>31.87</v>
      </c>
      <c r="U27" s="11">
        <v>0.3</v>
      </c>
      <c r="V27" s="11">
        <v>0.21</v>
      </c>
      <c r="W27" s="12">
        <v>-7.91</v>
      </c>
      <c r="X27" s="12">
        <v>3.47</v>
      </c>
      <c r="Y27" s="11" t="s">
        <v>9</v>
      </c>
      <c r="Z27" s="11">
        <v>5.66</v>
      </c>
      <c r="AA27" s="11">
        <v>2.02</v>
      </c>
    </row>
    <row r="28" spans="1:27" x14ac:dyDescent="0.25">
      <c r="A28" s="13" t="s">
        <v>196</v>
      </c>
      <c r="B28" s="7" t="s">
        <v>105</v>
      </c>
      <c r="C28" s="8" t="s">
        <v>241</v>
      </c>
      <c r="D28" s="9">
        <v>0.8125</v>
      </c>
      <c r="E28" s="8" t="s">
        <v>149</v>
      </c>
      <c r="F28" s="8" t="s">
        <v>91</v>
      </c>
      <c r="G28" s="8" t="s">
        <v>56</v>
      </c>
      <c r="H28" s="10">
        <v>329.94</v>
      </c>
      <c r="I28" s="11">
        <v>57</v>
      </c>
      <c r="J28" s="10">
        <v>116.5</v>
      </c>
      <c r="K28" s="10">
        <v>143.19</v>
      </c>
      <c r="L28" s="10">
        <v>52.34</v>
      </c>
      <c r="M28" s="10">
        <v>-3.96</v>
      </c>
      <c r="N28" s="10">
        <v>3</v>
      </c>
      <c r="O28" s="10">
        <v>10</v>
      </c>
      <c r="P28" s="10">
        <v>9.1199999999999992</v>
      </c>
      <c r="Q28" s="10">
        <v>186.23</v>
      </c>
      <c r="R28" s="10">
        <v>18.809999999999999</v>
      </c>
      <c r="S28" s="10">
        <v>16.010000000000002</v>
      </c>
      <c r="T28" s="10">
        <f t="shared" si="0"/>
        <v>34.82</v>
      </c>
      <c r="U28" s="11">
        <v>0.2</v>
      </c>
      <c r="V28" s="11">
        <v>0.16</v>
      </c>
      <c r="W28" s="12">
        <v>-8.5500000000000007</v>
      </c>
      <c r="X28" s="12">
        <v>2.86</v>
      </c>
      <c r="Y28" s="11" t="s">
        <v>9</v>
      </c>
      <c r="Z28" s="11">
        <v>5.44</v>
      </c>
      <c r="AA28" s="11">
        <v>2.11</v>
      </c>
    </row>
    <row r="29" spans="1:27" x14ac:dyDescent="0.25">
      <c r="A29" s="13" t="s">
        <v>188</v>
      </c>
      <c r="B29" s="7" t="s">
        <v>82</v>
      </c>
      <c r="C29" s="8" t="s">
        <v>241</v>
      </c>
      <c r="D29" s="9">
        <v>0.78125</v>
      </c>
      <c r="E29" s="8" t="s">
        <v>149</v>
      </c>
      <c r="F29" s="8" t="s">
        <v>36</v>
      </c>
      <c r="G29" s="8" t="s">
        <v>69</v>
      </c>
      <c r="H29" s="10">
        <v>314.23</v>
      </c>
      <c r="I29" s="11">
        <v>57</v>
      </c>
      <c r="J29" s="10">
        <v>112.9</v>
      </c>
      <c r="K29" s="10">
        <v>146.28</v>
      </c>
      <c r="L29" s="10">
        <v>46.36</v>
      </c>
      <c r="M29" s="10">
        <v>-16.47</v>
      </c>
      <c r="N29" s="10">
        <v>12</v>
      </c>
      <c r="O29" s="10">
        <v>-1</v>
      </c>
      <c r="P29" s="10">
        <v>7.57</v>
      </c>
      <c r="Q29" s="10">
        <v>39.28</v>
      </c>
      <c r="R29" s="10">
        <v>19.2</v>
      </c>
      <c r="S29" s="10">
        <v>13.01</v>
      </c>
      <c r="T29" s="10">
        <f t="shared" si="0"/>
        <v>32.21</v>
      </c>
      <c r="U29" s="11">
        <v>0.31</v>
      </c>
      <c r="V29" s="11">
        <v>0.2</v>
      </c>
      <c r="W29" s="12">
        <v>-7.66</v>
      </c>
      <c r="X29" s="12">
        <v>4.01</v>
      </c>
      <c r="Y29" s="11" t="s">
        <v>9</v>
      </c>
      <c r="Z29" s="11">
        <v>5.63</v>
      </c>
      <c r="AA29" s="11">
        <v>2.66</v>
      </c>
    </row>
    <row r="30" spans="1:27" x14ac:dyDescent="0.25">
      <c r="A30" s="13" t="s">
        <v>181</v>
      </c>
      <c r="B30" s="7" t="s">
        <v>64</v>
      </c>
      <c r="C30" s="8" t="s">
        <v>242</v>
      </c>
      <c r="D30" s="9">
        <v>0.71875</v>
      </c>
      <c r="E30" s="8" t="s">
        <v>149</v>
      </c>
      <c r="F30" s="8" t="s">
        <v>63</v>
      </c>
      <c r="G30" s="8" t="s">
        <v>65</v>
      </c>
      <c r="H30" s="10">
        <v>340.68</v>
      </c>
      <c r="I30" s="11">
        <v>57</v>
      </c>
      <c r="J30" s="10">
        <v>109.15</v>
      </c>
      <c r="K30" s="10">
        <v>160.34</v>
      </c>
      <c r="L30" s="10">
        <v>53.16</v>
      </c>
      <c r="M30" s="10">
        <v>-19.46</v>
      </c>
      <c r="N30" s="10">
        <v>15</v>
      </c>
      <c r="O30" s="10">
        <v>1</v>
      </c>
      <c r="P30" s="10">
        <v>4.78</v>
      </c>
      <c r="Q30" s="10">
        <v>-116.35</v>
      </c>
      <c r="R30" s="10">
        <v>19.03</v>
      </c>
      <c r="S30" s="10">
        <v>10.050000000000001</v>
      </c>
      <c r="T30" s="10">
        <f t="shared" si="0"/>
        <v>29.080000000000002</v>
      </c>
      <c r="U30" s="11">
        <v>0.42</v>
      </c>
      <c r="V30" s="11">
        <v>0.25</v>
      </c>
      <c r="W30" s="12">
        <v>-9.27</v>
      </c>
      <c r="X30" s="12">
        <v>3.51</v>
      </c>
      <c r="Y30" s="11" t="s">
        <v>9</v>
      </c>
      <c r="Z30" s="11">
        <v>3.98</v>
      </c>
      <c r="AA30" s="11">
        <v>1.58</v>
      </c>
    </row>
    <row r="31" spans="1:27" x14ac:dyDescent="0.25">
      <c r="A31" s="13" t="s">
        <v>191</v>
      </c>
      <c r="B31" s="7" t="s">
        <v>90</v>
      </c>
      <c r="C31" s="8" t="s">
        <v>241</v>
      </c>
      <c r="D31" s="9">
        <v>0.75</v>
      </c>
      <c r="E31" s="8" t="s">
        <v>149</v>
      </c>
      <c r="F31" s="8" t="s">
        <v>29</v>
      </c>
      <c r="G31" s="8" t="s">
        <v>72</v>
      </c>
      <c r="H31" s="10">
        <v>354.5</v>
      </c>
      <c r="I31" s="11">
        <v>57</v>
      </c>
      <c r="J31" s="10">
        <v>133.47</v>
      </c>
      <c r="K31" s="10">
        <v>145.03</v>
      </c>
      <c r="L31" s="10">
        <v>46.46</v>
      </c>
      <c r="M31" s="10">
        <v>-1.87</v>
      </c>
      <c r="N31" s="10">
        <v>18</v>
      </c>
      <c r="O31" s="10">
        <v>-1</v>
      </c>
      <c r="P31" s="10">
        <v>6.53</v>
      </c>
      <c r="Q31" s="10">
        <v>127.04</v>
      </c>
      <c r="R31" s="10">
        <v>20.76</v>
      </c>
      <c r="S31" s="10">
        <v>17.3</v>
      </c>
      <c r="T31" s="10">
        <f t="shared" si="0"/>
        <v>38.06</v>
      </c>
      <c r="U31" s="11">
        <v>0.27</v>
      </c>
      <c r="V31" s="11">
        <v>0.22</v>
      </c>
      <c r="W31" s="12">
        <v>-8.36</v>
      </c>
      <c r="X31" s="12">
        <v>3.2</v>
      </c>
      <c r="Y31" s="11" t="s">
        <v>31</v>
      </c>
      <c r="Z31" s="11">
        <v>6.92</v>
      </c>
      <c r="AA31" s="11">
        <v>2.63</v>
      </c>
    </row>
    <row r="32" spans="1:27" x14ac:dyDescent="0.25">
      <c r="A32" s="13" t="s">
        <v>200</v>
      </c>
      <c r="B32" s="7" t="s">
        <v>119</v>
      </c>
      <c r="C32" s="8" t="s">
        <v>241</v>
      </c>
      <c r="D32" s="9">
        <v>0.8125</v>
      </c>
      <c r="E32" s="8" t="s">
        <v>149</v>
      </c>
      <c r="F32" s="8" t="s">
        <v>29</v>
      </c>
      <c r="G32" s="8" t="s">
        <v>120</v>
      </c>
      <c r="H32" s="10">
        <v>331.73</v>
      </c>
      <c r="I32" s="11">
        <v>60</v>
      </c>
      <c r="J32" s="10">
        <v>105.11</v>
      </c>
      <c r="K32" s="10">
        <v>139.33000000000001</v>
      </c>
      <c r="L32" s="10">
        <v>46.94</v>
      </c>
      <c r="M32" s="10">
        <v>-15.46</v>
      </c>
      <c r="N32" s="10">
        <v>18</v>
      </c>
      <c r="O32" s="10">
        <v>5</v>
      </c>
      <c r="P32" s="10">
        <v>23.41</v>
      </c>
      <c r="Q32" s="10">
        <v>10.19</v>
      </c>
      <c r="R32" s="10">
        <v>23.92</v>
      </c>
      <c r="S32" s="10">
        <v>9.57</v>
      </c>
      <c r="T32" s="10">
        <f t="shared" si="0"/>
        <v>33.49</v>
      </c>
      <c r="U32" s="11">
        <v>0.41</v>
      </c>
      <c r="V32" s="11">
        <v>0.16</v>
      </c>
      <c r="W32" s="12">
        <v>-7.68</v>
      </c>
      <c r="X32" s="12">
        <v>3.43</v>
      </c>
      <c r="Y32" s="11" t="s">
        <v>9</v>
      </c>
      <c r="Z32" s="11">
        <v>4.38</v>
      </c>
      <c r="AA32" s="11">
        <v>2.0299999999999998</v>
      </c>
    </row>
    <row r="33" spans="1:27" x14ac:dyDescent="0.25">
      <c r="A33" s="13" t="s">
        <v>202</v>
      </c>
      <c r="B33" s="7" t="s">
        <v>123</v>
      </c>
      <c r="C33" s="8" t="s">
        <v>242</v>
      </c>
      <c r="D33" s="9">
        <v>0.84375</v>
      </c>
      <c r="E33" s="8" t="s">
        <v>149</v>
      </c>
      <c r="F33" s="8" t="s">
        <v>124</v>
      </c>
      <c r="G33" s="8" t="s">
        <v>125</v>
      </c>
      <c r="H33" s="10">
        <v>369.97</v>
      </c>
      <c r="I33" s="11">
        <v>57</v>
      </c>
      <c r="J33" s="10">
        <v>107.99</v>
      </c>
      <c r="K33" s="10">
        <v>175.24</v>
      </c>
      <c r="L33" s="10">
        <v>47.81</v>
      </c>
      <c r="M33" s="10">
        <v>1.41</v>
      </c>
      <c r="N33" s="10">
        <v>12</v>
      </c>
      <c r="O33" s="10">
        <v>3</v>
      </c>
      <c r="P33" s="10">
        <v>16.97</v>
      </c>
      <c r="Q33" s="10">
        <v>106.46</v>
      </c>
      <c r="R33" s="10">
        <v>22.15</v>
      </c>
      <c r="S33" s="10">
        <v>12.16</v>
      </c>
      <c r="T33" s="10">
        <f t="shared" si="0"/>
        <v>34.31</v>
      </c>
      <c r="U33" s="11">
        <v>0.31</v>
      </c>
      <c r="V33" s="11">
        <v>0.15</v>
      </c>
      <c r="W33" s="12">
        <v>-10.74</v>
      </c>
      <c r="X33" s="12">
        <v>3.22</v>
      </c>
      <c r="Y33" s="11" t="s">
        <v>9</v>
      </c>
      <c r="Z33" s="11">
        <v>6.09</v>
      </c>
      <c r="AA33" s="11">
        <v>2.3199999999999998</v>
      </c>
    </row>
    <row r="34" spans="1:27" x14ac:dyDescent="0.25">
      <c r="A34" s="13" t="s">
        <v>197</v>
      </c>
      <c r="B34" s="7" t="s">
        <v>110</v>
      </c>
      <c r="C34" s="8"/>
      <c r="D34" s="9">
        <v>0.8125</v>
      </c>
      <c r="E34" s="8" t="s">
        <v>149</v>
      </c>
      <c r="F34" s="8" t="s">
        <v>111</v>
      </c>
      <c r="G34" s="8" t="s">
        <v>52</v>
      </c>
      <c r="H34" s="10">
        <v>357.25</v>
      </c>
      <c r="I34" s="11">
        <v>58</v>
      </c>
      <c r="J34" s="10">
        <v>121.22</v>
      </c>
      <c r="K34" s="10">
        <v>151.34</v>
      </c>
      <c r="L34" s="10">
        <v>39.15</v>
      </c>
      <c r="M34" s="10">
        <v>2.25</v>
      </c>
      <c r="N34" s="10">
        <v>15</v>
      </c>
      <c r="O34" s="10">
        <v>1</v>
      </c>
      <c r="P34" s="10">
        <v>20.16</v>
      </c>
      <c r="Q34" s="10">
        <v>136.27000000000001</v>
      </c>
      <c r="R34" s="10">
        <v>21.94</v>
      </c>
      <c r="S34" s="10">
        <v>14.94</v>
      </c>
      <c r="T34" s="10">
        <f t="shared" ref="T34:T65" si="1">R34+S34</f>
        <v>36.880000000000003</v>
      </c>
      <c r="U34" s="11">
        <v>0.28000000000000003</v>
      </c>
      <c r="V34" s="11">
        <v>0.18</v>
      </c>
      <c r="W34" s="12">
        <v>-8.1999999999999993</v>
      </c>
      <c r="X34" s="12">
        <v>3.87</v>
      </c>
      <c r="Y34" s="11" t="s">
        <v>31</v>
      </c>
      <c r="Z34" s="11">
        <v>8.27</v>
      </c>
      <c r="AA34" s="11">
        <v>2.34</v>
      </c>
    </row>
    <row r="35" spans="1:27" x14ac:dyDescent="0.25">
      <c r="A35" s="13">
        <v>372212228032155</v>
      </c>
      <c r="B35" s="7" t="s">
        <v>54</v>
      </c>
      <c r="C35" s="8" t="s">
        <v>241</v>
      </c>
      <c r="D35" s="9">
        <v>0.875</v>
      </c>
      <c r="E35" s="8" t="s">
        <v>149</v>
      </c>
      <c r="F35" s="8" t="s">
        <v>55</v>
      </c>
      <c r="G35" s="8" t="s">
        <v>56</v>
      </c>
      <c r="H35" s="10">
        <v>297.36</v>
      </c>
      <c r="I35" s="11">
        <v>54</v>
      </c>
      <c r="J35" s="10">
        <v>110.73</v>
      </c>
      <c r="K35" s="10">
        <v>126.34</v>
      </c>
      <c r="L35" s="10">
        <v>59.09</v>
      </c>
      <c r="M35" s="10">
        <v>-21.69</v>
      </c>
      <c r="N35" s="10">
        <v>7</v>
      </c>
      <c r="O35" s="10">
        <v>3</v>
      </c>
      <c r="P35" s="10">
        <v>13.72</v>
      </c>
      <c r="Q35" s="10">
        <v>153.33000000000001</v>
      </c>
      <c r="R35" s="10">
        <v>23.12</v>
      </c>
      <c r="S35" s="10">
        <v>13</v>
      </c>
      <c r="T35" s="10">
        <f t="shared" si="1"/>
        <v>36.120000000000005</v>
      </c>
      <c r="U35" s="11">
        <v>0.28999999999999998</v>
      </c>
      <c r="V35" s="11">
        <v>0.13</v>
      </c>
      <c r="W35" s="12">
        <v>-7.34</v>
      </c>
      <c r="X35" s="12">
        <v>2.73</v>
      </c>
      <c r="Y35" s="11" t="s">
        <v>9</v>
      </c>
      <c r="Z35" s="11">
        <v>4.47</v>
      </c>
      <c r="AA35" s="11">
        <v>1.74</v>
      </c>
    </row>
    <row r="36" spans="1:27" x14ac:dyDescent="0.25">
      <c r="A36" s="13">
        <v>372213112952351</v>
      </c>
      <c r="B36" s="7"/>
      <c r="C36" s="8"/>
      <c r="D36" s="9">
        <v>0.6875</v>
      </c>
      <c r="E36" s="8" t="s">
        <v>178</v>
      </c>
      <c r="F36" s="8" t="s">
        <v>11</v>
      </c>
      <c r="G36" s="8" t="s">
        <v>150</v>
      </c>
      <c r="H36" s="10">
        <v>380.8</v>
      </c>
      <c r="I36" s="11">
        <v>58</v>
      </c>
      <c r="J36" s="10">
        <v>107.71</v>
      </c>
      <c r="K36" s="10">
        <v>172.72</v>
      </c>
      <c r="L36" s="10">
        <v>49.52</v>
      </c>
      <c r="M36" s="10">
        <v>-10.64</v>
      </c>
      <c r="N36" s="10">
        <v>21</v>
      </c>
      <c r="O36" s="10">
        <v>0</v>
      </c>
      <c r="P36" s="10">
        <v>22.38</v>
      </c>
      <c r="Q36" s="10">
        <v>2.94</v>
      </c>
      <c r="R36" s="10">
        <v>18.89</v>
      </c>
      <c r="S36" s="10">
        <v>11.68</v>
      </c>
      <c r="T36" s="10">
        <f t="shared" si="1"/>
        <v>30.57</v>
      </c>
      <c r="U36" s="11">
        <v>0.33</v>
      </c>
      <c r="V36" s="11">
        <v>0.2</v>
      </c>
      <c r="W36" s="12">
        <v>-9.77</v>
      </c>
      <c r="X36" s="12">
        <v>4</v>
      </c>
      <c r="Y36" s="11" t="s">
        <v>9</v>
      </c>
      <c r="Z36" s="11">
        <v>5.49</v>
      </c>
      <c r="AA36" s="11">
        <v>1.95</v>
      </c>
    </row>
    <row r="37" spans="1:27" x14ac:dyDescent="0.25">
      <c r="A37" s="13">
        <v>372213565311924</v>
      </c>
      <c r="B37" s="7"/>
      <c r="C37" s="8"/>
      <c r="D37" s="9">
        <v>0.78125</v>
      </c>
      <c r="E37" s="8" t="s">
        <v>178</v>
      </c>
      <c r="F37" s="8" t="s">
        <v>29</v>
      </c>
      <c r="G37" s="8" t="s">
        <v>114</v>
      </c>
      <c r="H37" s="10">
        <v>324.27999999999997</v>
      </c>
      <c r="I37" s="11">
        <v>58</v>
      </c>
      <c r="J37" s="10">
        <v>116.7</v>
      </c>
      <c r="K37" s="10">
        <v>128.34</v>
      </c>
      <c r="L37" s="10">
        <v>42.14</v>
      </c>
      <c r="M37" s="10">
        <v>-5</v>
      </c>
      <c r="N37" s="10">
        <v>18</v>
      </c>
      <c r="O37" s="10">
        <v>0</v>
      </c>
      <c r="P37" s="10">
        <v>20.260000000000002</v>
      </c>
      <c r="Q37" s="10">
        <v>240.35</v>
      </c>
      <c r="R37" s="10">
        <v>20.51</v>
      </c>
      <c r="S37" s="10">
        <v>16.27</v>
      </c>
      <c r="T37" s="10">
        <f t="shared" si="1"/>
        <v>36.78</v>
      </c>
      <c r="U37" s="11">
        <v>0.19</v>
      </c>
      <c r="V37" s="11">
        <v>0.14000000000000001</v>
      </c>
      <c r="W37" s="12">
        <v>-6.58</v>
      </c>
      <c r="X37" s="12">
        <v>3.66</v>
      </c>
      <c r="Y37" s="11" t="s">
        <v>31</v>
      </c>
      <c r="Z37" s="11">
        <v>6.33</v>
      </c>
      <c r="AA37" s="11">
        <v>2.66</v>
      </c>
    </row>
    <row r="38" spans="1:27" x14ac:dyDescent="0.25">
      <c r="A38" s="13">
        <v>372213583631999</v>
      </c>
      <c r="B38" s="7"/>
      <c r="C38" s="8"/>
      <c r="D38" s="9">
        <v>0.71875</v>
      </c>
      <c r="E38" s="8" t="s">
        <v>178</v>
      </c>
      <c r="F38" s="8" t="s">
        <v>71</v>
      </c>
      <c r="G38" s="8" t="s">
        <v>131</v>
      </c>
      <c r="H38" s="10">
        <v>351.16</v>
      </c>
      <c r="I38" s="11">
        <v>61</v>
      </c>
      <c r="J38" s="10">
        <v>96.97</v>
      </c>
      <c r="K38" s="10">
        <v>161.24</v>
      </c>
      <c r="L38" s="10">
        <v>66.12</v>
      </c>
      <c r="M38" s="10">
        <v>-11.64</v>
      </c>
      <c r="N38" s="10">
        <v>15</v>
      </c>
      <c r="O38" s="10">
        <v>4</v>
      </c>
      <c r="P38" s="10">
        <v>4.95</v>
      </c>
      <c r="Q38" s="10">
        <v>-89.91</v>
      </c>
      <c r="R38" s="10">
        <v>15.48</v>
      </c>
      <c r="S38" s="10">
        <v>9.64</v>
      </c>
      <c r="T38" s="10">
        <f t="shared" si="1"/>
        <v>25.12</v>
      </c>
      <c r="U38" s="11">
        <v>0.34</v>
      </c>
      <c r="V38" s="11">
        <v>0.22</v>
      </c>
      <c r="W38" s="12">
        <v>-9.4700000000000006</v>
      </c>
      <c r="X38" s="12">
        <v>3.38</v>
      </c>
      <c r="Y38" s="11" t="s">
        <v>9</v>
      </c>
      <c r="Z38" s="11">
        <v>4.09</v>
      </c>
      <c r="AA38" s="11">
        <v>1.75</v>
      </c>
    </row>
    <row r="39" spans="1:27" x14ac:dyDescent="0.25">
      <c r="A39" s="13">
        <v>372213671811627</v>
      </c>
      <c r="B39" s="7" t="s">
        <v>152</v>
      </c>
      <c r="C39" s="8" t="s">
        <v>241</v>
      </c>
      <c r="D39" s="9">
        <v>0.8125</v>
      </c>
      <c r="E39" s="8" t="s">
        <v>178</v>
      </c>
      <c r="F39" s="8" t="s">
        <v>26</v>
      </c>
      <c r="G39" s="8" t="s">
        <v>71</v>
      </c>
      <c r="H39" s="10">
        <v>340.87</v>
      </c>
      <c r="I39" s="11">
        <v>57</v>
      </c>
      <c r="J39" s="10">
        <v>103.74</v>
      </c>
      <c r="K39" s="10">
        <v>151.91</v>
      </c>
      <c r="L39" s="10">
        <v>60.92</v>
      </c>
      <c r="M39" s="10">
        <v>-5.21</v>
      </c>
      <c r="N39" s="10">
        <v>8</v>
      </c>
      <c r="O39" s="10">
        <v>-1</v>
      </c>
      <c r="P39" s="10">
        <v>15.88</v>
      </c>
      <c r="Q39" s="10">
        <v>128.82</v>
      </c>
      <c r="R39" s="10">
        <v>15.73</v>
      </c>
      <c r="S39" s="10">
        <v>14.05</v>
      </c>
      <c r="T39" s="10">
        <f t="shared" si="1"/>
        <v>29.78</v>
      </c>
      <c r="U39" s="11">
        <v>0.18</v>
      </c>
      <c r="V39" s="11">
        <v>0.17</v>
      </c>
      <c r="W39" s="12">
        <v>-9.41</v>
      </c>
      <c r="X39" s="12">
        <v>2.69</v>
      </c>
      <c r="Y39" s="11" t="s">
        <v>9</v>
      </c>
      <c r="Z39" s="11">
        <v>4.12</v>
      </c>
      <c r="AA39" s="11">
        <v>2.02</v>
      </c>
    </row>
    <row r="40" spans="1:27" x14ac:dyDescent="0.25">
      <c r="A40" s="13">
        <v>372213720721451</v>
      </c>
      <c r="B40" s="7"/>
      <c r="C40" s="8"/>
      <c r="D40" s="9">
        <v>0.71875</v>
      </c>
      <c r="E40" s="8" t="s">
        <v>149</v>
      </c>
      <c r="F40" s="8" t="s">
        <v>29</v>
      </c>
      <c r="G40" s="8" t="s">
        <v>70</v>
      </c>
      <c r="H40" s="10">
        <v>376.23</v>
      </c>
      <c r="I40" s="11">
        <v>59</v>
      </c>
      <c r="J40" s="10">
        <v>111.02</v>
      </c>
      <c r="K40" s="10">
        <v>183.14</v>
      </c>
      <c r="L40" s="10">
        <v>43.67</v>
      </c>
      <c r="M40" s="10">
        <v>-16.34</v>
      </c>
      <c r="N40" s="10">
        <v>19</v>
      </c>
      <c r="O40" s="10">
        <v>5</v>
      </c>
      <c r="P40" s="10">
        <v>19.5</v>
      </c>
      <c r="Q40" s="10">
        <v>158.25</v>
      </c>
      <c r="R40" s="10">
        <v>21.04</v>
      </c>
      <c r="S40" s="10">
        <v>13.86</v>
      </c>
      <c r="T40" s="10">
        <f t="shared" si="1"/>
        <v>34.9</v>
      </c>
      <c r="U40" s="11">
        <v>0.25</v>
      </c>
      <c r="V40" s="11">
        <v>0.14000000000000001</v>
      </c>
      <c r="W40" s="12">
        <v>-10.36</v>
      </c>
      <c r="X40" s="12">
        <v>4.24</v>
      </c>
      <c r="Y40" s="11" t="s">
        <v>9</v>
      </c>
      <c r="Z40" s="11">
        <v>5.3</v>
      </c>
      <c r="AA40" s="11">
        <v>2.15</v>
      </c>
    </row>
    <row r="41" spans="1:27" x14ac:dyDescent="0.25">
      <c r="A41" s="13">
        <v>372213761341682</v>
      </c>
      <c r="B41" s="7"/>
      <c r="C41" s="8"/>
      <c r="D41" s="9">
        <v>0.84375</v>
      </c>
      <c r="E41" s="8" t="s">
        <v>149</v>
      </c>
      <c r="F41" s="8" t="s">
        <v>71</v>
      </c>
      <c r="G41" s="8" t="s">
        <v>72</v>
      </c>
      <c r="H41" s="10">
        <v>344.82</v>
      </c>
      <c r="I41" s="11">
        <v>61</v>
      </c>
      <c r="J41" s="10">
        <v>119.67</v>
      </c>
      <c r="K41" s="10">
        <v>160.22999999999999</v>
      </c>
      <c r="L41" s="10">
        <v>60.92</v>
      </c>
      <c r="M41" s="10">
        <v>-20.46</v>
      </c>
      <c r="N41" s="10">
        <v>10</v>
      </c>
      <c r="O41" s="10">
        <v>1</v>
      </c>
      <c r="P41" s="10">
        <v>5.2</v>
      </c>
      <c r="Q41" s="10">
        <v>119.65</v>
      </c>
      <c r="R41" s="10">
        <v>15.67</v>
      </c>
      <c r="S41" s="10">
        <v>16.64</v>
      </c>
      <c r="T41" s="10">
        <f t="shared" si="1"/>
        <v>32.31</v>
      </c>
      <c r="U41" s="11">
        <v>0.19</v>
      </c>
      <c r="V41" s="11">
        <v>0.22</v>
      </c>
      <c r="W41" s="12">
        <v>-9.3699999999999992</v>
      </c>
      <c r="X41" s="12">
        <v>3.4</v>
      </c>
      <c r="Y41" s="11" t="s">
        <v>9</v>
      </c>
      <c r="Z41" s="11">
        <v>5.29</v>
      </c>
      <c r="AA41" s="11">
        <v>1.96</v>
      </c>
    </row>
    <row r="42" spans="1:27" x14ac:dyDescent="0.25">
      <c r="A42" s="13">
        <v>372214003423236</v>
      </c>
      <c r="B42" s="7" t="s">
        <v>14</v>
      </c>
      <c r="C42" s="8" t="s">
        <v>241</v>
      </c>
      <c r="D42" s="9">
        <v>0.78125</v>
      </c>
      <c r="E42" s="8" t="s">
        <v>53</v>
      </c>
      <c r="F42" s="8" t="s">
        <v>15</v>
      </c>
      <c r="G42" s="8" t="s">
        <v>16</v>
      </c>
      <c r="H42" s="10">
        <v>363.28</v>
      </c>
      <c r="I42" s="11">
        <v>58</v>
      </c>
      <c r="J42" s="10">
        <v>120.87</v>
      </c>
      <c r="K42" s="10">
        <v>173.64</v>
      </c>
      <c r="L42" s="10">
        <v>41.26</v>
      </c>
      <c r="M42" s="10">
        <v>-1.73</v>
      </c>
      <c r="N42" s="10">
        <v>9</v>
      </c>
      <c r="O42" s="10">
        <v>5</v>
      </c>
      <c r="P42" s="10">
        <v>12.33</v>
      </c>
      <c r="Q42" s="10">
        <v>235.94</v>
      </c>
      <c r="R42" s="10">
        <v>23.57</v>
      </c>
      <c r="S42" s="10">
        <v>15.83</v>
      </c>
      <c r="T42" s="10">
        <f t="shared" si="1"/>
        <v>39.4</v>
      </c>
      <c r="U42" s="11">
        <v>0.24</v>
      </c>
      <c r="V42" s="11">
        <v>0.13</v>
      </c>
      <c r="W42" s="12">
        <v>-10.08</v>
      </c>
      <c r="X42" s="12">
        <v>3.76</v>
      </c>
      <c r="Y42" s="11" t="s">
        <v>9</v>
      </c>
      <c r="Z42" s="11">
        <v>5.92</v>
      </c>
      <c r="AA42" s="11">
        <v>2.09</v>
      </c>
    </row>
    <row r="43" spans="1:27" x14ac:dyDescent="0.25">
      <c r="A43" s="13">
        <v>372214003463223</v>
      </c>
      <c r="B43" s="7"/>
      <c r="C43" s="8"/>
      <c r="D43" s="9">
        <v>0.84375</v>
      </c>
      <c r="E43" s="8" t="s">
        <v>178</v>
      </c>
      <c r="F43" s="8" t="s">
        <v>153</v>
      </c>
      <c r="G43" s="8" t="s">
        <v>154</v>
      </c>
      <c r="H43" s="10">
        <v>320.74</v>
      </c>
      <c r="I43" s="11">
        <v>57</v>
      </c>
      <c r="J43" s="10">
        <v>116.67</v>
      </c>
      <c r="K43" s="10">
        <v>127.2</v>
      </c>
      <c r="L43" s="10">
        <v>44.66</v>
      </c>
      <c r="M43" s="10">
        <v>-16.75</v>
      </c>
      <c r="N43" s="10">
        <v>15</v>
      </c>
      <c r="O43" s="10">
        <v>3</v>
      </c>
      <c r="P43" s="10">
        <v>26.42</v>
      </c>
      <c r="Q43" s="10">
        <v>102.75</v>
      </c>
      <c r="R43" s="10">
        <v>23.25</v>
      </c>
      <c r="S43" s="10">
        <v>13.19</v>
      </c>
      <c r="T43" s="10">
        <f t="shared" si="1"/>
        <v>36.44</v>
      </c>
      <c r="U43" s="11">
        <v>0.33</v>
      </c>
      <c r="V43" s="11">
        <v>0.17</v>
      </c>
      <c r="W43" s="12">
        <v>-6.46</v>
      </c>
      <c r="X43" s="12">
        <v>3.69</v>
      </c>
      <c r="Y43" s="11" t="s">
        <v>9</v>
      </c>
      <c r="Z43" s="11">
        <v>5.42</v>
      </c>
      <c r="AA43" s="11">
        <v>2.12</v>
      </c>
    </row>
    <row r="44" spans="1:27" x14ac:dyDescent="0.25">
      <c r="A44" s="13">
        <v>372214060561762</v>
      </c>
      <c r="B44" s="7"/>
      <c r="C44" s="8"/>
      <c r="D44" s="9">
        <v>0.90625</v>
      </c>
      <c r="E44" s="8" t="s">
        <v>178</v>
      </c>
      <c r="F44" s="8" t="s">
        <v>75</v>
      </c>
      <c r="G44" s="8" t="s">
        <v>62</v>
      </c>
      <c r="H44" s="10">
        <v>331.12</v>
      </c>
      <c r="I44" s="11">
        <v>60</v>
      </c>
      <c r="J44" s="10">
        <v>109.68</v>
      </c>
      <c r="K44" s="10">
        <v>168.24</v>
      </c>
      <c r="L44" s="10">
        <v>44.13</v>
      </c>
      <c r="M44" s="10">
        <v>-7.35</v>
      </c>
      <c r="N44" s="10">
        <v>10</v>
      </c>
      <c r="O44" s="10">
        <v>5</v>
      </c>
      <c r="P44" s="10">
        <v>-2.93</v>
      </c>
      <c r="Q44" s="10">
        <v>249.92</v>
      </c>
      <c r="R44" s="10">
        <v>23.4</v>
      </c>
      <c r="S44" s="10">
        <v>14.2</v>
      </c>
      <c r="T44" s="10">
        <f t="shared" si="1"/>
        <v>37.599999999999994</v>
      </c>
      <c r="U44" s="11">
        <v>0.23</v>
      </c>
      <c r="V44" s="11">
        <v>0.1</v>
      </c>
      <c r="W44" s="12">
        <v>-9.74</v>
      </c>
      <c r="X44" s="12">
        <v>3.67</v>
      </c>
      <c r="Y44" s="11" t="s">
        <v>9</v>
      </c>
      <c r="Z44" s="11">
        <v>5.13</v>
      </c>
      <c r="AA44" s="11">
        <v>2.0299999999999998</v>
      </c>
    </row>
    <row r="45" spans="1:27" x14ac:dyDescent="0.25">
      <c r="A45" s="13">
        <v>372214579041557</v>
      </c>
      <c r="B45" s="7"/>
      <c r="C45" s="8"/>
      <c r="D45" s="9">
        <v>0.6875</v>
      </c>
      <c r="E45" s="8" t="s">
        <v>178</v>
      </c>
      <c r="F45" s="8" t="s">
        <v>26</v>
      </c>
      <c r="G45" s="8" t="s">
        <v>155</v>
      </c>
      <c r="H45" s="10">
        <v>357.24</v>
      </c>
      <c r="I45" s="11">
        <v>56</v>
      </c>
      <c r="J45" s="10">
        <v>99.07</v>
      </c>
      <c r="K45" s="10">
        <v>162.80000000000001</v>
      </c>
      <c r="L45" s="10">
        <v>53.37</v>
      </c>
      <c r="M45" s="10">
        <v>-3.79</v>
      </c>
      <c r="N45" s="10">
        <v>6</v>
      </c>
      <c r="O45" s="10">
        <v>1</v>
      </c>
      <c r="P45" s="10">
        <v>27.66</v>
      </c>
      <c r="Q45" s="10">
        <v>-152.5</v>
      </c>
      <c r="R45" s="10">
        <v>15.22</v>
      </c>
      <c r="S45" s="10">
        <v>9.1300000000000008</v>
      </c>
      <c r="T45" s="10">
        <f t="shared" si="1"/>
        <v>24.35</v>
      </c>
      <c r="U45" s="11">
        <v>0.38</v>
      </c>
      <c r="V45" s="11">
        <v>0.26</v>
      </c>
      <c r="W45" s="12">
        <v>-9.89</v>
      </c>
      <c r="X45" s="12">
        <v>3.08</v>
      </c>
      <c r="Y45" s="11" t="s">
        <v>31</v>
      </c>
      <c r="Z45" s="11">
        <v>6.34</v>
      </c>
      <c r="AA45" s="11">
        <v>2.1800000000000002</v>
      </c>
    </row>
    <row r="46" spans="1:27" x14ac:dyDescent="0.25">
      <c r="A46" s="13">
        <v>372214628960879</v>
      </c>
      <c r="B46" s="7"/>
      <c r="C46" s="8"/>
      <c r="D46" s="9">
        <v>0.8125</v>
      </c>
      <c r="E46" s="8" t="s">
        <v>149</v>
      </c>
      <c r="F46" s="8" t="s">
        <v>77</v>
      </c>
      <c r="G46" s="8" t="s">
        <v>78</v>
      </c>
      <c r="H46" s="10">
        <v>338.81</v>
      </c>
      <c r="I46" s="11">
        <v>56</v>
      </c>
      <c r="J46" s="10">
        <v>111.7</v>
      </c>
      <c r="K46" s="10">
        <v>155.81</v>
      </c>
      <c r="L46" s="10">
        <v>40.51</v>
      </c>
      <c r="M46" s="10">
        <v>-10.029999999999999</v>
      </c>
      <c r="N46" s="10">
        <v>20</v>
      </c>
      <c r="O46" s="10">
        <v>0</v>
      </c>
      <c r="P46" s="10">
        <v>10.37</v>
      </c>
      <c r="Q46" s="10">
        <v>119.78</v>
      </c>
      <c r="R46" s="10">
        <v>15.8</v>
      </c>
      <c r="S46" s="10">
        <v>15.24</v>
      </c>
      <c r="T46" s="10">
        <f t="shared" si="1"/>
        <v>31.04</v>
      </c>
      <c r="U46" s="11">
        <v>0.19</v>
      </c>
      <c r="V46" s="11">
        <v>0.19</v>
      </c>
      <c r="W46" s="12">
        <v>-8.93</v>
      </c>
      <c r="X46" s="12">
        <v>3.49</v>
      </c>
      <c r="Y46" s="11" t="s">
        <v>31</v>
      </c>
      <c r="Z46" s="11">
        <v>6.95</v>
      </c>
      <c r="AA46" s="11">
        <v>2.63</v>
      </c>
    </row>
    <row r="47" spans="1:27" x14ac:dyDescent="0.25">
      <c r="A47" s="13">
        <v>372215087462390</v>
      </c>
      <c r="B47" s="7"/>
      <c r="C47" s="8"/>
      <c r="D47" s="9">
        <v>0.90625</v>
      </c>
      <c r="E47" s="8" t="s">
        <v>178</v>
      </c>
      <c r="F47" s="8" t="s">
        <v>156</v>
      </c>
      <c r="G47" s="8" t="s">
        <v>157</v>
      </c>
      <c r="H47" s="10">
        <v>369.3</v>
      </c>
      <c r="I47" s="11">
        <v>57</v>
      </c>
      <c r="J47" s="10">
        <v>81.849999999999994</v>
      </c>
      <c r="K47" s="10">
        <v>203.22</v>
      </c>
      <c r="L47" s="10">
        <v>55.23</v>
      </c>
      <c r="M47" s="10">
        <v>4.26</v>
      </c>
      <c r="N47" s="10">
        <v>3</v>
      </c>
      <c r="O47" s="10">
        <v>10</v>
      </c>
      <c r="P47" s="10">
        <v>5.24</v>
      </c>
      <c r="Q47" s="10">
        <v>239.47</v>
      </c>
      <c r="R47" s="10">
        <v>13.67</v>
      </c>
      <c r="S47" s="10">
        <v>12.75</v>
      </c>
      <c r="T47" s="10">
        <f t="shared" si="1"/>
        <v>26.42</v>
      </c>
      <c r="U47" s="11">
        <v>7.0000000000000007E-2</v>
      </c>
      <c r="V47" s="11">
        <v>0.08</v>
      </c>
      <c r="W47" s="12">
        <v>-13.92</v>
      </c>
      <c r="X47" s="12">
        <v>2.25</v>
      </c>
      <c r="Y47" s="11" t="s">
        <v>9</v>
      </c>
      <c r="Z47" s="11">
        <v>5.08</v>
      </c>
      <c r="AA47" s="11">
        <v>2.0299999999999998</v>
      </c>
    </row>
    <row r="48" spans="1:27" x14ac:dyDescent="0.25">
      <c r="A48" s="13">
        <v>372215094052679</v>
      </c>
      <c r="B48" s="7"/>
      <c r="C48" s="8"/>
      <c r="D48" s="9">
        <v>0.84375</v>
      </c>
      <c r="E48" s="8" t="s">
        <v>178</v>
      </c>
      <c r="F48" s="8" t="s">
        <v>158</v>
      </c>
      <c r="G48" s="8" t="s">
        <v>159</v>
      </c>
      <c r="H48" s="10">
        <v>341.86</v>
      </c>
      <c r="I48" s="11">
        <v>56</v>
      </c>
      <c r="J48" s="10">
        <v>115.41</v>
      </c>
      <c r="K48" s="10">
        <v>166.66</v>
      </c>
      <c r="L48" s="10">
        <v>46.54</v>
      </c>
      <c r="M48" s="10">
        <v>-10.34</v>
      </c>
      <c r="N48" s="10">
        <v>5</v>
      </c>
      <c r="O48" s="10">
        <v>2</v>
      </c>
      <c r="P48" s="10">
        <v>13.54</v>
      </c>
      <c r="Q48" s="10">
        <v>165.58</v>
      </c>
      <c r="R48" s="10">
        <v>20.84</v>
      </c>
      <c r="S48" s="10">
        <v>14.79</v>
      </c>
      <c r="T48" s="10">
        <f t="shared" si="1"/>
        <v>35.629999999999995</v>
      </c>
      <c r="U48" s="11">
        <v>0.24</v>
      </c>
      <c r="V48" s="11">
        <v>0.16</v>
      </c>
      <c r="W48" s="12">
        <v>-9.92</v>
      </c>
      <c r="X48" s="12">
        <v>3.36</v>
      </c>
      <c r="Y48" s="11" t="s">
        <v>9</v>
      </c>
      <c r="Z48" s="11">
        <v>5.7</v>
      </c>
      <c r="AA48" s="11">
        <v>2.52</v>
      </c>
    </row>
    <row r="49" spans="1:27" x14ac:dyDescent="0.25">
      <c r="A49" s="13">
        <v>372215499511508</v>
      </c>
      <c r="B49" s="7"/>
      <c r="C49" s="8"/>
      <c r="D49" s="9">
        <v>0.8125</v>
      </c>
      <c r="E49" s="8" t="s">
        <v>149</v>
      </c>
      <c r="F49" s="8" t="s">
        <v>88</v>
      </c>
      <c r="G49" s="8" t="s">
        <v>89</v>
      </c>
      <c r="H49" s="10">
        <v>365.02</v>
      </c>
      <c r="I49" s="11">
        <v>58</v>
      </c>
      <c r="J49" s="10">
        <v>118.1</v>
      </c>
      <c r="K49" s="10">
        <v>169.36</v>
      </c>
      <c r="L49" s="10">
        <v>46.59</v>
      </c>
      <c r="M49" s="10">
        <v>-15.67</v>
      </c>
      <c r="N49" s="10">
        <v>16</v>
      </c>
      <c r="O49" s="10">
        <v>4</v>
      </c>
      <c r="P49" s="10">
        <v>10.37</v>
      </c>
      <c r="Q49" s="10">
        <v>73.16</v>
      </c>
      <c r="R49" s="10">
        <v>18.7</v>
      </c>
      <c r="S49" s="10">
        <v>14.59</v>
      </c>
      <c r="T49" s="10">
        <f t="shared" si="1"/>
        <v>33.29</v>
      </c>
      <c r="U49" s="11">
        <v>0.27</v>
      </c>
      <c r="V49" s="11">
        <v>0.21</v>
      </c>
      <c r="W49" s="12">
        <v>-10.51</v>
      </c>
      <c r="X49" s="12">
        <v>2.98</v>
      </c>
      <c r="Y49" s="11" t="s">
        <v>9</v>
      </c>
      <c r="Z49" s="11">
        <v>5.25</v>
      </c>
      <c r="AA49" s="11">
        <v>2.25</v>
      </c>
    </row>
    <row r="50" spans="1:27" x14ac:dyDescent="0.25">
      <c r="A50" s="13">
        <v>372215653255798</v>
      </c>
      <c r="B50" s="7"/>
      <c r="C50" s="8"/>
      <c r="D50" s="9">
        <v>0.75</v>
      </c>
      <c r="E50" s="8" t="s">
        <v>13</v>
      </c>
      <c r="F50" s="8" t="s">
        <v>7</v>
      </c>
      <c r="G50" s="8" t="s">
        <v>8</v>
      </c>
      <c r="H50" s="10">
        <v>369.42</v>
      </c>
      <c r="I50" s="11">
        <v>56</v>
      </c>
      <c r="J50" s="10">
        <v>77.38</v>
      </c>
      <c r="K50" s="10">
        <v>200.11</v>
      </c>
      <c r="L50" s="10">
        <v>53.23</v>
      </c>
      <c r="M50" s="10">
        <v>-17.12</v>
      </c>
      <c r="N50" s="10">
        <v>18</v>
      </c>
      <c r="O50" s="10">
        <v>6</v>
      </c>
      <c r="P50" s="10">
        <v>10.33</v>
      </c>
      <c r="Q50" s="10">
        <v>-17.940000000000001</v>
      </c>
      <c r="R50" s="10">
        <v>10.42</v>
      </c>
      <c r="S50" s="10">
        <v>9.1999999999999993</v>
      </c>
      <c r="T50" s="10">
        <f t="shared" si="1"/>
        <v>19.619999999999997</v>
      </c>
      <c r="U50" s="11">
        <v>0.19</v>
      </c>
      <c r="V50" s="11">
        <v>0.17</v>
      </c>
      <c r="W50" s="12">
        <v>-12.35</v>
      </c>
      <c r="X50" s="12">
        <v>3.59</v>
      </c>
      <c r="Y50" s="11" t="s">
        <v>9</v>
      </c>
      <c r="Z50" s="11">
        <v>4.8499999999999996</v>
      </c>
      <c r="AA50" s="11">
        <v>2.0299999999999998</v>
      </c>
    </row>
    <row r="51" spans="1:27" x14ac:dyDescent="0.25">
      <c r="A51" s="13">
        <v>372216059981149</v>
      </c>
      <c r="B51" s="7"/>
      <c r="C51" s="8"/>
      <c r="D51" s="9">
        <v>0.84375</v>
      </c>
      <c r="E51" s="8" t="s">
        <v>149</v>
      </c>
      <c r="F51" s="8" t="s">
        <v>91</v>
      </c>
      <c r="G51" s="8" t="s">
        <v>92</v>
      </c>
      <c r="H51" s="10">
        <v>325.99</v>
      </c>
      <c r="I51" s="11">
        <v>56</v>
      </c>
      <c r="J51" s="10">
        <v>126.46</v>
      </c>
      <c r="K51" s="10">
        <v>129.55000000000001</v>
      </c>
      <c r="L51" s="10">
        <v>60.61</v>
      </c>
      <c r="M51" s="10">
        <v>-19.36</v>
      </c>
      <c r="N51" s="10">
        <v>8</v>
      </c>
      <c r="O51" s="10">
        <v>1</v>
      </c>
      <c r="P51" s="10">
        <v>20</v>
      </c>
      <c r="Q51" s="10">
        <v>121.91</v>
      </c>
      <c r="R51" s="10">
        <v>22.37</v>
      </c>
      <c r="S51" s="10">
        <v>15.46</v>
      </c>
      <c r="T51" s="10">
        <f t="shared" si="1"/>
        <v>37.83</v>
      </c>
      <c r="U51" s="11">
        <v>0.3</v>
      </c>
      <c r="V51" s="11">
        <v>0.19</v>
      </c>
      <c r="W51" s="12">
        <v>-7.17</v>
      </c>
      <c r="X51" s="12">
        <v>3.16</v>
      </c>
      <c r="Y51" s="11" t="s">
        <v>9</v>
      </c>
      <c r="Z51" s="11">
        <v>5.39</v>
      </c>
      <c r="AA51" s="11">
        <v>2.02</v>
      </c>
    </row>
    <row r="52" spans="1:27" x14ac:dyDescent="0.25">
      <c r="A52" s="13">
        <v>372216751535225</v>
      </c>
      <c r="B52" s="7"/>
      <c r="C52" s="8"/>
      <c r="D52" s="9">
        <v>0.84375</v>
      </c>
      <c r="E52" s="8" t="s">
        <v>149</v>
      </c>
      <c r="F52" s="8" t="s">
        <v>98</v>
      </c>
      <c r="G52" s="8" t="s">
        <v>99</v>
      </c>
      <c r="H52" s="10">
        <v>350.74</v>
      </c>
      <c r="I52" s="11">
        <v>58</v>
      </c>
      <c r="J52" s="10">
        <v>110.44</v>
      </c>
      <c r="K52" s="10">
        <v>170.84</v>
      </c>
      <c r="L52" s="10">
        <v>41.62</v>
      </c>
      <c r="M52" s="10">
        <v>-10.49</v>
      </c>
      <c r="N52" s="10">
        <v>9</v>
      </c>
      <c r="O52" s="10">
        <v>-3</v>
      </c>
      <c r="P52" s="10">
        <v>22.83</v>
      </c>
      <c r="Q52" s="10">
        <v>97.51</v>
      </c>
      <c r="R52" s="10">
        <v>18.53</v>
      </c>
      <c r="S52" s="10">
        <v>13.72</v>
      </c>
      <c r="T52" s="10">
        <f t="shared" si="1"/>
        <v>32.25</v>
      </c>
      <c r="U52" s="11">
        <v>0.25</v>
      </c>
      <c r="V52" s="11">
        <v>0.18</v>
      </c>
      <c r="W52" s="12">
        <v>-10.4</v>
      </c>
      <c r="X52" s="12">
        <v>3.21</v>
      </c>
      <c r="Y52" s="11" t="s">
        <v>9</v>
      </c>
      <c r="Z52" s="11">
        <v>5.29</v>
      </c>
      <c r="AA52" s="11">
        <v>2.09</v>
      </c>
    </row>
    <row r="53" spans="1:27" x14ac:dyDescent="0.25">
      <c r="A53" s="13">
        <v>372216854641183</v>
      </c>
      <c r="B53" s="7"/>
      <c r="C53" s="8"/>
      <c r="D53" s="9">
        <v>0.78125</v>
      </c>
      <c r="E53" s="8" t="s">
        <v>149</v>
      </c>
      <c r="F53" s="8" t="s">
        <v>108</v>
      </c>
      <c r="G53" s="8" t="s">
        <v>97</v>
      </c>
      <c r="H53" s="10">
        <v>335.14</v>
      </c>
      <c r="I53" s="11">
        <v>58</v>
      </c>
      <c r="J53" s="10">
        <v>102.55</v>
      </c>
      <c r="K53" s="10">
        <v>153.13999999999999</v>
      </c>
      <c r="L53" s="10">
        <v>54.06</v>
      </c>
      <c r="M53" s="10">
        <v>-9.93</v>
      </c>
      <c r="N53" s="10">
        <v>6</v>
      </c>
      <c r="O53" s="10">
        <v>4</v>
      </c>
      <c r="P53" s="10">
        <v>19.27</v>
      </c>
      <c r="Q53" s="10">
        <v>12.86</v>
      </c>
      <c r="R53" s="10">
        <v>14.89</v>
      </c>
      <c r="S53" s="10">
        <v>12.37</v>
      </c>
      <c r="T53" s="10">
        <f t="shared" si="1"/>
        <v>27.259999999999998</v>
      </c>
      <c r="U53" s="11">
        <v>0.25</v>
      </c>
      <c r="V53" s="11">
        <v>0.21</v>
      </c>
      <c r="W53" s="12">
        <v>-8.59</v>
      </c>
      <c r="X53" s="12">
        <v>3.62</v>
      </c>
      <c r="Y53" s="11" t="s">
        <v>9</v>
      </c>
      <c r="Z53" s="11">
        <v>5.18</v>
      </c>
      <c r="AA53" s="11">
        <v>2.1800000000000002</v>
      </c>
    </row>
    <row r="54" spans="1:27" x14ac:dyDescent="0.25">
      <c r="A54" s="13">
        <v>372217088671347</v>
      </c>
      <c r="B54" s="7"/>
      <c r="C54" s="8"/>
      <c r="D54" s="9">
        <v>0.9375</v>
      </c>
      <c r="E54" s="8" t="s">
        <v>149</v>
      </c>
      <c r="F54" s="8" t="s">
        <v>100</v>
      </c>
      <c r="G54" s="8" t="s">
        <v>52</v>
      </c>
      <c r="H54" s="10">
        <v>333.1</v>
      </c>
      <c r="I54" s="11">
        <v>61</v>
      </c>
      <c r="J54" s="10">
        <v>112.81</v>
      </c>
      <c r="K54" s="10">
        <v>147.56</v>
      </c>
      <c r="L54" s="10">
        <v>48.69</v>
      </c>
      <c r="M54" s="10">
        <v>-0.13</v>
      </c>
      <c r="N54" s="10">
        <v>2</v>
      </c>
      <c r="O54" s="10">
        <v>1</v>
      </c>
      <c r="P54" s="10">
        <v>25.78</v>
      </c>
      <c r="Q54" s="10">
        <v>231.9</v>
      </c>
      <c r="R54" s="10">
        <v>20.14</v>
      </c>
      <c r="S54" s="10">
        <v>15.61</v>
      </c>
      <c r="T54" s="10">
        <f t="shared" si="1"/>
        <v>35.75</v>
      </c>
      <c r="U54" s="11">
        <v>0.19</v>
      </c>
      <c r="V54" s="11">
        <v>0.13</v>
      </c>
      <c r="W54" s="12">
        <v>-7.87</v>
      </c>
      <c r="X54" s="12">
        <v>3.9</v>
      </c>
      <c r="Y54" s="11" t="s">
        <v>9</v>
      </c>
      <c r="Z54" s="11">
        <v>6.04</v>
      </c>
      <c r="AA54" s="11">
        <v>2.2000000000000002</v>
      </c>
    </row>
    <row r="55" spans="1:27" x14ac:dyDescent="0.25">
      <c r="A55" s="13">
        <v>372217194861720</v>
      </c>
      <c r="B55" s="7" t="s">
        <v>101</v>
      </c>
      <c r="C55" s="8" t="s">
        <v>241</v>
      </c>
      <c r="D55" s="9">
        <v>0.8125</v>
      </c>
      <c r="E55" s="8" t="s">
        <v>149</v>
      </c>
      <c r="F55" s="8" t="s">
        <v>26</v>
      </c>
      <c r="G55" s="8" t="s">
        <v>97</v>
      </c>
      <c r="H55" s="10">
        <v>343.68</v>
      </c>
      <c r="I55" s="11">
        <v>57</v>
      </c>
      <c r="J55" s="10">
        <v>103.17</v>
      </c>
      <c r="K55" s="10">
        <v>159.05000000000001</v>
      </c>
      <c r="L55" s="10">
        <v>53.93</v>
      </c>
      <c r="M55" s="10">
        <v>-7.28</v>
      </c>
      <c r="N55" s="10">
        <v>11</v>
      </c>
      <c r="O55" s="10">
        <v>9</v>
      </c>
      <c r="P55" s="10">
        <v>3.75</v>
      </c>
      <c r="Q55" s="10">
        <v>-65.53</v>
      </c>
      <c r="R55" s="10">
        <v>19.88</v>
      </c>
      <c r="S55" s="10">
        <v>9.51</v>
      </c>
      <c r="T55" s="10">
        <f t="shared" si="1"/>
        <v>29.39</v>
      </c>
      <c r="U55" s="11">
        <v>0.4</v>
      </c>
      <c r="V55" s="11">
        <v>0.21</v>
      </c>
      <c r="W55" s="12">
        <v>-8.99</v>
      </c>
      <c r="X55" s="12">
        <v>3.69</v>
      </c>
      <c r="Y55" s="11" t="s">
        <v>9</v>
      </c>
      <c r="Z55" s="11">
        <v>5</v>
      </c>
      <c r="AA55" s="11">
        <v>2.02</v>
      </c>
    </row>
    <row r="56" spans="1:27" x14ac:dyDescent="0.25">
      <c r="A56" s="13">
        <v>372217446222600</v>
      </c>
      <c r="B56" s="7"/>
      <c r="C56" s="8"/>
      <c r="D56" s="9">
        <v>0.78125</v>
      </c>
      <c r="E56" s="8" t="s">
        <v>178</v>
      </c>
      <c r="F56" s="8" t="s">
        <v>160</v>
      </c>
      <c r="G56" s="8" t="s">
        <v>161</v>
      </c>
      <c r="H56" s="10">
        <v>363.76</v>
      </c>
      <c r="I56" s="11">
        <v>58</v>
      </c>
      <c r="J56" s="10">
        <v>113.86</v>
      </c>
      <c r="K56" s="10">
        <v>168.87</v>
      </c>
      <c r="L56" s="10">
        <v>65.64</v>
      </c>
      <c r="M56" s="10">
        <v>-19.22</v>
      </c>
      <c r="N56" s="10">
        <v>17</v>
      </c>
      <c r="O56" s="10">
        <v>2</v>
      </c>
      <c r="P56" s="10">
        <v>5.04</v>
      </c>
      <c r="Q56" s="10">
        <v>273.02</v>
      </c>
      <c r="R56" s="10">
        <v>21.72</v>
      </c>
      <c r="S56" s="10">
        <v>15.86</v>
      </c>
      <c r="T56" s="10">
        <f t="shared" si="1"/>
        <v>37.58</v>
      </c>
      <c r="U56" s="11">
        <v>0.18</v>
      </c>
      <c r="V56" s="11">
        <v>0.11</v>
      </c>
      <c r="W56" s="12">
        <v>-10.54</v>
      </c>
      <c r="X56" s="12">
        <v>2.91</v>
      </c>
      <c r="Y56" s="11" t="s">
        <v>9</v>
      </c>
      <c r="Z56" s="11">
        <v>3.54</v>
      </c>
      <c r="AA56" s="11">
        <v>1.68</v>
      </c>
    </row>
    <row r="57" spans="1:27" x14ac:dyDescent="0.25">
      <c r="A57" s="13">
        <v>372217461891916</v>
      </c>
      <c r="B57" s="7"/>
      <c r="C57" s="8"/>
      <c r="D57" s="9">
        <v>0.8125</v>
      </c>
      <c r="E57" s="8" t="s">
        <v>149</v>
      </c>
      <c r="F57" s="8" t="s">
        <v>29</v>
      </c>
      <c r="G57" s="8" t="s">
        <v>71</v>
      </c>
      <c r="H57" s="10">
        <v>351.81</v>
      </c>
      <c r="I57" s="11">
        <v>58</v>
      </c>
      <c r="J57" s="10">
        <v>112.95</v>
      </c>
      <c r="K57" s="10">
        <v>156.56</v>
      </c>
      <c r="L57" s="10">
        <v>51.57</v>
      </c>
      <c r="M57" s="10">
        <v>-2.82</v>
      </c>
      <c r="N57" s="10">
        <v>15</v>
      </c>
      <c r="O57" s="10">
        <v>0</v>
      </c>
      <c r="P57" s="10">
        <v>12.41</v>
      </c>
      <c r="Q57" s="10">
        <v>121.11</v>
      </c>
      <c r="R57" s="10">
        <v>21.21</v>
      </c>
      <c r="S57" s="10">
        <v>13.56</v>
      </c>
      <c r="T57" s="10">
        <f t="shared" si="1"/>
        <v>34.770000000000003</v>
      </c>
      <c r="U57" s="11">
        <v>0.28000000000000003</v>
      </c>
      <c r="V57" s="11">
        <v>0.16</v>
      </c>
      <c r="W57" s="12">
        <v>-8.99</v>
      </c>
      <c r="X57" s="12">
        <v>3.49</v>
      </c>
      <c r="Y57" s="11" t="s">
        <v>9</v>
      </c>
      <c r="Z57" s="11">
        <v>5.69</v>
      </c>
      <c r="AA57" s="11">
        <v>2.2400000000000002</v>
      </c>
    </row>
    <row r="58" spans="1:27" x14ac:dyDescent="0.25">
      <c r="A58" s="13">
        <v>372217491231921</v>
      </c>
      <c r="B58" s="7"/>
      <c r="C58" s="8"/>
      <c r="D58" s="9">
        <v>0.75</v>
      </c>
      <c r="E58" s="8" t="s">
        <v>149</v>
      </c>
      <c r="F58" s="8" t="s">
        <v>11</v>
      </c>
      <c r="G58" s="8" t="s">
        <v>21</v>
      </c>
      <c r="H58" s="10">
        <v>361.35</v>
      </c>
      <c r="I58" s="11">
        <v>57</v>
      </c>
      <c r="J58" s="10">
        <v>112.72</v>
      </c>
      <c r="K58" s="10">
        <v>168.72</v>
      </c>
      <c r="L58" s="10">
        <v>47.07</v>
      </c>
      <c r="M58" s="10">
        <v>-5.29</v>
      </c>
      <c r="N58" s="10">
        <v>12</v>
      </c>
      <c r="O58" s="10">
        <v>6</v>
      </c>
      <c r="P58" s="10">
        <v>7.08</v>
      </c>
      <c r="Q58" s="10">
        <v>-9.2799999999999994</v>
      </c>
      <c r="R58" s="10">
        <v>18.399999999999999</v>
      </c>
      <c r="S58" s="10">
        <v>12.52</v>
      </c>
      <c r="T58" s="10">
        <f t="shared" si="1"/>
        <v>30.919999999999998</v>
      </c>
      <c r="U58" s="11">
        <v>0.33</v>
      </c>
      <c r="V58" s="11">
        <v>0.22</v>
      </c>
      <c r="W58" s="12">
        <v>-10.36</v>
      </c>
      <c r="X58" s="12">
        <v>3.08</v>
      </c>
      <c r="Y58" s="11" t="s">
        <v>9</v>
      </c>
      <c r="Z58" s="11">
        <v>5.68</v>
      </c>
      <c r="AA58" s="11">
        <v>2.5299999999999998</v>
      </c>
    </row>
    <row r="59" spans="1:27" x14ac:dyDescent="0.25">
      <c r="A59" s="13">
        <v>372218276711919</v>
      </c>
      <c r="B59" s="7"/>
      <c r="C59" s="8"/>
      <c r="D59" s="9">
        <v>0.8125</v>
      </c>
      <c r="E59" s="8" t="s">
        <v>149</v>
      </c>
      <c r="F59" s="8" t="s">
        <v>108</v>
      </c>
      <c r="G59" s="8" t="s">
        <v>109</v>
      </c>
      <c r="H59" s="10">
        <v>327.55</v>
      </c>
      <c r="I59" s="11">
        <v>57</v>
      </c>
      <c r="J59" s="10">
        <v>119.43</v>
      </c>
      <c r="K59" s="10">
        <v>142.15</v>
      </c>
      <c r="L59" s="10">
        <v>43.18</v>
      </c>
      <c r="M59" s="10">
        <v>-8.5</v>
      </c>
      <c r="N59" s="10">
        <v>12</v>
      </c>
      <c r="O59" s="10">
        <v>5</v>
      </c>
      <c r="P59" s="10">
        <v>8.41</v>
      </c>
      <c r="Q59" s="10">
        <v>45.26</v>
      </c>
      <c r="R59" s="10">
        <v>20.76</v>
      </c>
      <c r="S59" s="10">
        <v>13.66</v>
      </c>
      <c r="T59" s="10">
        <f t="shared" si="1"/>
        <v>34.42</v>
      </c>
      <c r="U59" s="11">
        <v>0.33</v>
      </c>
      <c r="V59" s="11">
        <v>0.21</v>
      </c>
      <c r="W59" s="12">
        <v>-8.23</v>
      </c>
      <c r="X59" s="12">
        <v>3.1</v>
      </c>
      <c r="Y59" s="11" t="s">
        <v>31</v>
      </c>
      <c r="Z59" s="11">
        <v>7.32</v>
      </c>
      <c r="AA59" s="11">
        <v>2.84</v>
      </c>
    </row>
    <row r="60" spans="1:27" x14ac:dyDescent="0.25">
      <c r="A60" s="13">
        <v>372218665571649</v>
      </c>
      <c r="B60" s="7" t="s">
        <v>162</v>
      </c>
      <c r="C60" s="8" t="s">
        <v>241</v>
      </c>
      <c r="D60" s="9">
        <v>0.71875</v>
      </c>
      <c r="E60" s="8" t="s">
        <v>178</v>
      </c>
      <c r="F60" s="8" t="s">
        <v>29</v>
      </c>
      <c r="G60" s="8" t="s">
        <v>163</v>
      </c>
      <c r="H60" s="10">
        <v>366.61</v>
      </c>
      <c r="I60" s="11">
        <v>57</v>
      </c>
      <c r="J60" s="10">
        <v>115.87</v>
      </c>
      <c r="K60" s="10">
        <v>146.80000000000001</v>
      </c>
      <c r="L60" s="10">
        <v>54.18</v>
      </c>
      <c r="M60" s="10">
        <v>-7.43</v>
      </c>
      <c r="N60" s="10">
        <v>25</v>
      </c>
      <c r="O60" s="10">
        <v>2</v>
      </c>
      <c r="P60" s="10">
        <v>19.05</v>
      </c>
      <c r="Q60" s="10">
        <v>140</v>
      </c>
      <c r="R60" s="10">
        <v>20.83</v>
      </c>
      <c r="S60" s="10">
        <v>14.48</v>
      </c>
      <c r="T60" s="10">
        <f t="shared" si="1"/>
        <v>35.31</v>
      </c>
      <c r="U60" s="11">
        <v>0.26</v>
      </c>
      <c r="V60" s="11">
        <v>0.17</v>
      </c>
      <c r="W60" s="12">
        <v>-8.5399999999999991</v>
      </c>
      <c r="X60" s="12">
        <v>3.16</v>
      </c>
      <c r="Y60" s="11" t="s">
        <v>9</v>
      </c>
      <c r="Z60" s="11">
        <v>4.1900000000000004</v>
      </c>
      <c r="AA60" s="11">
        <v>2.2000000000000002</v>
      </c>
    </row>
    <row r="61" spans="1:27" x14ac:dyDescent="0.25">
      <c r="A61" s="13">
        <v>372218815041973</v>
      </c>
      <c r="B61" s="7"/>
      <c r="C61" s="8"/>
      <c r="D61" s="9">
        <v>0.78125</v>
      </c>
      <c r="E61" s="8" t="s">
        <v>149</v>
      </c>
      <c r="F61" s="8" t="s">
        <v>113</v>
      </c>
      <c r="G61" s="8" t="s">
        <v>92</v>
      </c>
      <c r="H61" s="10">
        <v>350.28</v>
      </c>
      <c r="I61" s="11">
        <v>57</v>
      </c>
      <c r="J61" s="10">
        <v>96.43</v>
      </c>
      <c r="K61" s="10">
        <v>176.51</v>
      </c>
      <c r="L61" s="10">
        <v>53.8</v>
      </c>
      <c r="M61" s="10">
        <v>-17.07</v>
      </c>
      <c r="N61" s="10">
        <v>17</v>
      </c>
      <c r="O61" s="10">
        <v>6</v>
      </c>
      <c r="P61" s="10">
        <v>-0.19</v>
      </c>
      <c r="Q61" s="10">
        <v>-75.010000000000005</v>
      </c>
      <c r="R61" s="10">
        <v>17.05</v>
      </c>
      <c r="S61" s="10">
        <v>9.2200000000000006</v>
      </c>
      <c r="T61" s="10">
        <f t="shared" si="1"/>
        <v>26.270000000000003</v>
      </c>
      <c r="U61" s="11">
        <v>0.35</v>
      </c>
      <c r="V61" s="11">
        <v>0.21</v>
      </c>
      <c r="W61" s="12">
        <v>-10.14</v>
      </c>
      <c r="X61" s="12">
        <v>3.93</v>
      </c>
      <c r="Y61" s="11" t="s">
        <v>9</v>
      </c>
      <c r="Z61" s="11">
        <v>4.1399999999999997</v>
      </c>
      <c r="AA61" s="11">
        <v>1.95</v>
      </c>
    </row>
    <row r="62" spans="1:27" x14ac:dyDescent="0.25">
      <c r="A62" s="13">
        <v>372218845532360</v>
      </c>
      <c r="B62" s="7"/>
      <c r="C62" s="8"/>
      <c r="D62" s="9">
        <v>0.8125</v>
      </c>
      <c r="E62" s="8" t="s">
        <v>178</v>
      </c>
      <c r="F62" s="8" t="s">
        <v>26</v>
      </c>
      <c r="G62" s="8" t="s">
        <v>69</v>
      </c>
      <c r="H62" s="10">
        <v>349.99</v>
      </c>
      <c r="I62" s="11">
        <v>58</v>
      </c>
      <c r="J62" s="10">
        <v>98.32</v>
      </c>
      <c r="K62" s="10">
        <v>178.32</v>
      </c>
      <c r="L62" s="10">
        <v>47.08</v>
      </c>
      <c r="M62" s="10">
        <v>-17.010000000000002</v>
      </c>
      <c r="N62" s="10">
        <v>15</v>
      </c>
      <c r="O62" s="10">
        <v>-4</v>
      </c>
      <c r="P62" s="10">
        <v>16.920000000000002</v>
      </c>
      <c r="Q62" s="10">
        <v>49.92</v>
      </c>
      <c r="R62" s="10">
        <v>19.07</v>
      </c>
      <c r="S62" s="10">
        <v>10.74</v>
      </c>
      <c r="T62" s="10">
        <f t="shared" si="1"/>
        <v>29.810000000000002</v>
      </c>
      <c r="U62" s="11">
        <v>0.3</v>
      </c>
      <c r="V62" s="11">
        <v>0.16</v>
      </c>
      <c r="W62" s="12">
        <v>-10.59</v>
      </c>
      <c r="X62" s="12">
        <v>3.62</v>
      </c>
      <c r="Y62" s="11" t="s">
        <v>31</v>
      </c>
      <c r="Z62" s="11">
        <v>6.61</v>
      </c>
      <c r="AA62" s="11">
        <v>2.46</v>
      </c>
    </row>
    <row r="63" spans="1:27" x14ac:dyDescent="0.25">
      <c r="A63" s="13">
        <v>372218879193762</v>
      </c>
      <c r="B63" s="7"/>
      <c r="C63" s="8"/>
      <c r="D63" s="9">
        <v>0.84375</v>
      </c>
      <c r="E63" s="8" t="s">
        <v>149</v>
      </c>
      <c r="F63" s="8" t="s">
        <v>63</v>
      </c>
      <c r="G63" s="8" t="s">
        <v>97</v>
      </c>
      <c r="H63" s="10">
        <v>330.98</v>
      </c>
      <c r="I63" s="11">
        <v>58</v>
      </c>
      <c r="J63" s="10">
        <v>110.43</v>
      </c>
      <c r="K63" s="10">
        <v>163.47</v>
      </c>
      <c r="L63" s="10">
        <v>46.44</v>
      </c>
      <c r="M63" s="10">
        <v>-13.15</v>
      </c>
      <c r="N63" s="10">
        <v>7</v>
      </c>
      <c r="O63" s="10">
        <v>1</v>
      </c>
      <c r="P63" s="10">
        <v>8.84</v>
      </c>
      <c r="Q63" s="10">
        <v>-22.96</v>
      </c>
      <c r="R63" s="10">
        <v>18.739999999999998</v>
      </c>
      <c r="S63" s="10">
        <v>11.8</v>
      </c>
      <c r="T63" s="10">
        <f t="shared" si="1"/>
        <v>30.54</v>
      </c>
      <c r="U63" s="11">
        <v>0.34</v>
      </c>
      <c r="V63" s="11">
        <v>0.22</v>
      </c>
      <c r="W63" s="12">
        <v>-9.44</v>
      </c>
      <c r="X63" s="12">
        <v>3.59</v>
      </c>
      <c r="Y63" s="11" t="s">
        <v>9</v>
      </c>
      <c r="Z63" s="11">
        <v>5.33</v>
      </c>
      <c r="AA63" s="11">
        <v>2.19</v>
      </c>
    </row>
    <row r="64" spans="1:27" x14ac:dyDescent="0.25">
      <c r="A64" s="13">
        <v>372219081644911</v>
      </c>
      <c r="B64" s="7" t="s">
        <v>164</v>
      </c>
      <c r="C64" s="8" t="s">
        <v>241</v>
      </c>
      <c r="D64" s="9">
        <v>0.8125</v>
      </c>
      <c r="E64" s="8" t="s">
        <v>178</v>
      </c>
      <c r="F64" s="8" t="s">
        <v>153</v>
      </c>
      <c r="G64" s="8" t="s">
        <v>165</v>
      </c>
      <c r="H64" s="10">
        <v>353.16</v>
      </c>
      <c r="I64" s="11">
        <v>58</v>
      </c>
      <c r="J64" s="10">
        <v>83.73</v>
      </c>
      <c r="K64" s="10">
        <v>174.48</v>
      </c>
      <c r="L64" s="10">
        <v>40.99</v>
      </c>
      <c r="M64" s="10">
        <v>-19.100000000000001</v>
      </c>
      <c r="N64" s="10">
        <v>25</v>
      </c>
      <c r="O64" s="10">
        <v>5</v>
      </c>
      <c r="P64" s="10">
        <v>19.739999999999998</v>
      </c>
      <c r="Q64" s="10">
        <v>-154.87</v>
      </c>
      <c r="R64" s="10">
        <v>16.28</v>
      </c>
      <c r="S64" s="10">
        <v>6.11</v>
      </c>
      <c r="T64" s="10">
        <f t="shared" si="1"/>
        <v>22.39</v>
      </c>
      <c r="U64" s="11">
        <v>0.4</v>
      </c>
      <c r="V64" s="11">
        <v>0.2</v>
      </c>
      <c r="W64" s="12">
        <v>-9.84</v>
      </c>
      <c r="X64" s="12">
        <v>4.07</v>
      </c>
      <c r="Y64" s="11" t="s">
        <v>9</v>
      </c>
      <c r="Z64" s="11">
        <v>5.66</v>
      </c>
      <c r="AA64" s="11">
        <v>2.35</v>
      </c>
    </row>
    <row r="65" spans="1:27" x14ac:dyDescent="0.25">
      <c r="A65" s="13">
        <v>372219169941420</v>
      </c>
      <c r="B65" s="7"/>
      <c r="C65" s="8"/>
      <c r="D65" s="9">
        <v>0.5625</v>
      </c>
      <c r="E65" s="8" t="s">
        <v>178</v>
      </c>
      <c r="F65" s="8" t="s">
        <v>166</v>
      </c>
      <c r="G65" s="8" t="s">
        <v>167</v>
      </c>
      <c r="H65" s="10">
        <v>370.01</v>
      </c>
      <c r="I65" s="11">
        <v>59</v>
      </c>
      <c r="J65" s="10">
        <v>130.18</v>
      </c>
      <c r="K65" s="10">
        <v>181.88</v>
      </c>
      <c r="L65" s="10">
        <v>30.46</v>
      </c>
      <c r="M65" s="10">
        <v>-38.369999999999997</v>
      </c>
      <c r="N65" s="10">
        <v>32</v>
      </c>
      <c r="O65" s="10">
        <v>0</v>
      </c>
      <c r="P65" s="10">
        <v>12.38</v>
      </c>
      <c r="Q65" s="10">
        <v>118.1</v>
      </c>
      <c r="R65" s="10">
        <v>23.74</v>
      </c>
      <c r="S65" s="10">
        <v>15.55</v>
      </c>
      <c r="T65" s="10">
        <f t="shared" si="1"/>
        <v>39.29</v>
      </c>
      <c r="U65" s="11">
        <v>0.33</v>
      </c>
      <c r="V65" s="11">
        <v>0.2</v>
      </c>
      <c r="W65" s="12">
        <v>-11.05</v>
      </c>
      <c r="X65" s="12">
        <v>3.44</v>
      </c>
      <c r="Y65" s="11" t="s">
        <v>31</v>
      </c>
      <c r="Z65" s="11">
        <v>6.89</v>
      </c>
      <c r="AA65" s="11">
        <v>2.08</v>
      </c>
    </row>
    <row r="66" spans="1:27" x14ac:dyDescent="0.25">
      <c r="A66" s="13">
        <v>372219260381246</v>
      </c>
      <c r="B66" s="7"/>
      <c r="C66" s="8"/>
      <c r="D66" s="9">
        <v>0.8125</v>
      </c>
      <c r="E66" s="8" t="s">
        <v>149</v>
      </c>
      <c r="F66" s="8" t="s">
        <v>116</v>
      </c>
      <c r="G66" s="8" t="s">
        <v>117</v>
      </c>
      <c r="H66" s="10">
        <v>381.59</v>
      </c>
      <c r="I66" s="11">
        <v>58</v>
      </c>
      <c r="J66" s="10">
        <v>106.93</v>
      </c>
      <c r="K66" s="10">
        <v>193.37</v>
      </c>
      <c r="L66" s="10">
        <v>45.27</v>
      </c>
      <c r="M66" s="10">
        <v>-6.39</v>
      </c>
      <c r="N66" s="10">
        <v>19</v>
      </c>
      <c r="O66" s="10">
        <v>-2</v>
      </c>
      <c r="P66" s="10">
        <v>12.98</v>
      </c>
      <c r="Q66" s="10">
        <v>148.02000000000001</v>
      </c>
      <c r="R66" s="10">
        <v>21.09</v>
      </c>
      <c r="S66" s="10">
        <v>12.99</v>
      </c>
      <c r="T66" s="10">
        <f t="shared" ref="T66:T86" si="2">R66+S66</f>
        <v>34.08</v>
      </c>
      <c r="U66" s="11">
        <v>0.26</v>
      </c>
      <c r="V66" s="11">
        <v>0.14000000000000001</v>
      </c>
      <c r="W66" s="12">
        <v>-11.38</v>
      </c>
      <c r="X66" s="12">
        <v>4.03</v>
      </c>
      <c r="Y66" s="11" t="s">
        <v>31</v>
      </c>
      <c r="Z66" s="11">
        <v>6.84</v>
      </c>
      <c r="AA66" s="11">
        <v>2.35</v>
      </c>
    </row>
    <row r="67" spans="1:27" x14ac:dyDescent="0.25">
      <c r="A67" s="13">
        <v>372219311771028</v>
      </c>
      <c r="B67" s="7"/>
      <c r="C67" s="8"/>
      <c r="D67" s="9">
        <v>0.8125</v>
      </c>
      <c r="E67" s="8" t="s">
        <v>149</v>
      </c>
      <c r="F67" s="8" t="s">
        <v>107</v>
      </c>
      <c r="G67" s="8" t="s">
        <v>69</v>
      </c>
      <c r="H67" s="10">
        <v>366.31</v>
      </c>
      <c r="I67" s="11">
        <v>58</v>
      </c>
      <c r="J67" s="10">
        <v>93.85</v>
      </c>
      <c r="K67" s="10">
        <v>192.89</v>
      </c>
      <c r="L67" s="10">
        <v>52.1</v>
      </c>
      <c r="M67" s="10">
        <v>-13.06</v>
      </c>
      <c r="N67" s="10">
        <v>12</v>
      </c>
      <c r="O67" s="10">
        <v>5</v>
      </c>
      <c r="P67" s="10">
        <v>9.59</v>
      </c>
      <c r="Q67" s="10">
        <v>107.28</v>
      </c>
      <c r="R67" s="10">
        <v>15.33</v>
      </c>
      <c r="S67" s="10">
        <v>12.18</v>
      </c>
      <c r="T67" s="10">
        <f t="shared" si="2"/>
        <v>27.509999999999998</v>
      </c>
      <c r="U67" s="11">
        <v>0.19</v>
      </c>
      <c r="V67" s="11">
        <v>0.15</v>
      </c>
      <c r="W67" s="12">
        <v>-12.31</v>
      </c>
      <c r="X67" s="12">
        <v>3.05</v>
      </c>
      <c r="Y67" s="11" t="s">
        <v>9</v>
      </c>
      <c r="Z67" s="11">
        <v>3.94</v>
      </c>
      <c r="AA67" s="11">
        <v>1.86</v>
      </c>
    </row>
    <row r="68" spans="1:27" x14ac:dyDescent="0.25">
      <c r="A68" s="13">
        <v>372219523775706</v>
      </c>
      <c r="B68" s="7" t="s">
        <v>32</v>
      </c>
      <c r="C68" s="8" t="s">
        <v>242</v>
      </c>
      <c r="D68" s="9">
        <v>0.6875</v>
      </c>
      <c r="E68" s="8" t="s">
        <v>53</v>
      </c>
      <c r="F68" s="8" t="s">
        <v>33</v>
      </c>
      <c r="G68" s="8" t="s">
        <v>34</v>
      </c>
      <c r="H68" s="10">
        <v>347.49</v>
      </c>
      <c r="I68" s="11">
        <v>55</v>
      </c>
      <c r="J68" s="10">
        <v>101.1</v>
      </c>
      <c r="K68" s="10">
        <v>154.88</v>
      </c>
      <c r="L68" s="10">
        <v>50.55</v>
      </c>
      <c r="M68" s="10">
        <v>-15.18</v>
      </c>
      <c r="N68" s="10">
        <v>20</v>
      </c>
      <c r="O68" s="10">
        <v>7</v>
      </c>
      <c r="P68" s="10">
        <v>16.010000000000002</v>
      </c>
      <c r="Q68" s="10">
        <v>3.49</v>
      </c>
      <c r="R68" s="10">
        <v>15.74</v>
      </c>
      <c r="S68" s="10">
        <v>11.68</v>
      </c>
      <c r="T68" s="10">
        <f t="shared" si="2"/>
        <v>27.42</v>
      </c>
      <c r="U68" s="11">
        <v>0.27</v>
      </c>
      <c r="V68" s="11">
        <v>0.2</v>
      </c>
      <c r="W68" s="12">
        <v>-9.31</v>
      </c>
      <c r="X68" s="12">
        <v>3.03</v>
      </c>
      <c r="Y68" s="11" t="s">
        <v>9</v>
      </c>
      <c r="Z68" s="11">
        <v>3.84</v>
      </c>
      <c r="AA68" s="11">
        <v>1.55</v>
      </c>
    </row>
    <row r="69" spans="1:27" x14ac:dyDescent="0.25">
      <c r="A69" s="13">
        <v>372219539932140</v>
      </c>
      <c r="B69" s="7"/>
      <c r="C69" s="8"/>
      <c r="D69" s="9">
        <v>0.875</v>
      </c>
      <c r="E69" s="8" t="s">
        <v>149</v>
      </c>
      <c r="F69" s="8" t="s">
        <v>118</v>
      </c>
      <c r="G69" s="8" t="s">
        <v>76</v>
      </c>
      <c r="H69" s="10">
        <v>336.72</v>
      </c>
      <c r="I69" s="11">
        <v>58</v>
      </c>
      <c r="J69" s="10">
        <v>103.88</v>
      </c>
      <c r="K69" s="10">
        <v>159.63</v>
      </c>
      <c r="L69" s="10">
        <v>44.9</v>
      </c>
      <c r="M69" s="10">
        <v>-15.86</v>
      </c>
      <c r="N69" s="10">
        <v>12</v>
      </c>
      <c r="O69" s="10">
        <v>1</v>
      </c>
      <c r="P69" s="10">
        <v>23.58</v>
      </c>
      <c r="Q69" s="10">
        <v>113.99</v>
      </c>
      <c r="R69" s="10">
        <v>15.55</v>
      </c>
      <c r="S69" s="10">
        <v>13.91</v>
      </c>
      <c r="T69" s="10">
        <f t="shared" si="2"/>
        <v>29.46</v>
      </c>
      <c r="U69" s="11">
        <v>0.19</v>
      </c>
      <c r="V69" s="11">
        <v>0.17</v>
      </c>
      <c r="W69" s="12">
        <v>-10.31</v>
      </c>
      <c r="X69" s="12">
        <v>2.4</v>
      </c>
      <c r="Y69" s="11" t="s">
        <v>9</v>
      </c>
      <c r="Z69" s="11">
        <v>5</v>
      </c>
      <c r="AA69" s="11">
        <v>2.4700000000000002</v>
      </c>
    </row>
    <row r="70" spans="1:27" x14ac:dyDescent="0.25">
      <c r="A70" s="13">
        <v>372219543747210</v>
      </c>
      <c r="B70" s="7" t="s">
        <v>168</v>
      </c>
      <c r="C70" s="8" t="s">
        <v>242</v>
      </c>
      <c r="D70" s="9">
        <v>0.71875</v>
      </c>
      <c r="E70" s="8" t="s">
        <v>178</v>
      </c>
      <c r="F70" s="8" t="s">
        <v>169</v>
      </c>
      <c r="G70" s="8" t="s">
        <v>170</v>
      </c>
      <c r="H70" s="10">
        <v>380.2</v>
      </c>
      <c r="I70" s="11">
        <v>58</v>
      </c>
      <c r="J70" s="10">
        <v>91.73</v>
      </c>
      <c r="K70" s="10">
        <v>195.03</v>
      </c>
      <c r="L70" s="10">
        <v>47.71</v>
      </c>
      <c r="M70" s="10">
        <v>-10.15</v>
      </c>
      <c r="N70" s="10">
        <v>15</v>
      </c>
      <c r="O70" s="10">
        <v>-1</v>
      </c>
      <c r="P70" s="10">
        <v>19.25</v>
      </c>
      <c r="Q70" s="10">
        <v>-173.78</v>
      </c>
      <c r="R70" s="10">
        <v>14.05</v>
      </c>
      <c r="S70" s="10">
        <v>7.97</v>
      </c>
      <c r="T70" s="10">
        <f t="shared" si="2"/>
        <v>22.02</v>
      </c>
      <c r="U70" s="11">
        <v>0.37</v>
      </c>
      <c r="V70" s="11">
        <v>0.25</v>
      </c>
      <c r="W70" s="12">
        <v>-11.69</v>
      </c>
      <c r="X70" s="12">
        <v>3.85</v>
      </c>
      <c r="Y70" s="11" t="s">
        <v>9</v>
      </c>
      <c r="Z70" s="11">
        <v>4.6900000000000004</v>
      </c>
      <c r="AA70" s="11">
        <v>1.75</v>
      </c>
    </row>
    <row r="71" spans="1:27" x14ac:dyDescent="0.25">
      <c r="A71" s="13">
        <v>372219543787214</v>
      </c>
      <c r="B71" s="7" t="s">
        <v>171</v>
      </c>
      <c r="C71" s="8" t="s">
        <v>242</v>
      </c>
      <c r="D71" s="9">
        <v>0.75</v>
      </c>
      <c r="E71" s="8" t="s">
        <v>178</v>
      </c>
      <c r="F71" s="8" t="s">
        <v>172</v>
      </c>
      <c r="G71" s="8" t="s">
        <v>154</v>
      </c>
      <c r="H71" s="10">
        <v>335.36</v>
      </c>
      <c r="I71" s="11">
        <v>56</v>
      </c>
      <c r="J71" s="10">
        <v>107.82</v>
      </c>
      <c r="K71" s="10">
        <v>152.19</v>
      </c>
      <c r="L71" s="10">
        <v>50.26</v>
      </c>
      <c r="M71" s="10">
        <v>-13.94</v>
      </c>
      <c r="N71" s="10">
        <v>15</v>
      </c>
      <c r="O71" s="10">
        <v>1</v>
      </c>
      <c r="P71" s="10">
        <v>11.1</v>
      </c>
      <c r="Q71" s="10">
        <v>90.9</v>
      </c>
      <c r="R71" s="10">
        <v>16.36</v>
      </c>
      <c r="S71" s="10">
        <v>13.94</v>
      </c>
      <c r="T71" s="10">
        <f t="shared" si="2"/>
        <v>30.299999999999997</v>
      </c>
      <c r="U71" s="11">
        <v>0.22</v>
      </c>
      <c r="V71" s="11">
        <v>0.19</v>
      </c>
      <c r="W71" s="12">
        <v>-8.81</v>
      </c>
      <c r="X71" s="12">
        <v>3.32</v>
      </c>
      <c r="Y71" s="11" t="s">
        <v>9</v>
      </c>
      <c r="Z71" s="11">
        <v>5.09</v>
      </c>
      <c r="AA71" s="11">
        <v>2.0699999999999998</v>
      </c>
    </row>
    <row r="72" spans="1:27" x14ac:dyDescent="0.25">
      <c r="A72" s="13">
        <v>372222431572499</v>
      </c>
      <c r="B72" s="7"/>
      <c r="C72" s="8"/>
      <c r="D72" s="9">
        <v>0.71875</v>
      </c>
      <c r="E72" s="8" t="s">
        <v>178</v>
      </c>
      <c r="F72" s="8" t="s">
        <v>71</v>
      </c>
      <c r="G72" s="8" t="s">
        <v>115</v>
      </c>
      <c r="H72" s="10">
        <v>339.05</v>
      </c>
      <c r="I72" s="11">
        <v>63</v>
      </c>
      <c r="J72" s="10">
        <v>111.33</v>
      </c>
      <c r="K72" s="10">
        <v>139.97999999999999</v>
      </c>
      <c r="L72" s="10">
        <v>51.25</v>
      </c>
      <c r="M72" s="10">
        <v>-11.06</v>
      </c>
      <c r="N72" s="10">
        <v>17</v>
      </c>
      <c r="O72" s="10">
        <v>9</v>
      </c>
      <c r="P72" s="10">
        <v>15.92</v>
      </c>
      <c r="Q72" s="10">
        <v>152.94</v>
      </c>
      <c r="R72" s="10">
        <v>20.62</v>
      </c>
      <c r="S72" s="10">
        <v>13.98</v>
      </c>
      <c r="T72" s="10">
        <f t="shared" si="2"/>
        <v>34.6</v>
      </c>
      <c r="U72" s="11">
        <v>0.25</v>
      </c>
      <c r="V72" s="11">
        <v>0.15</v>
      </c>
      <c r="W72" s="12">
        <v>-7.89</v>
      </c>
      <c r="X72" s="12">
        <v>3.27</v>
      </c>
      <c r="Y72" s="11" t="s">
        <v>9</v>
      </c>
      <c r="Z72" s="11">
        <v>4.55</v>
      </c>
      <c r="AA72" s="11">
        <v>2.2400000000000002</v>
      </c>
    </row>
    <row r="73" spans="1:27" x14ac:dyDescent="0.25">
      <c r="A73" s="13">
        <v>372222483513203</v>
      </c>
      <c r="B73" s="7"/>
      <c r="C73" s="8"/>
      <c r="D73" s="9">
        <v>0.78125</v>
      </c>
      <c r="E73" s="8" t="s">
        <v>149</v>
      </c>
      <c r="F73" s="8" t="s">
        <v>33</v>
      </c>
      <c r="G73" s="8" t="s">
        <v>117</v>
      </c>
      <c r="H73" s="10">
        <v>338.87</v>
      </c>
      <c r="I73" s="11">
        <v>58</v>
      </c>
      <c r="J73" s="10">
        <v>101.49</v>
      </c>
      <c r="K73" s="10">
        <v>166.99</v>
      </c>
      <c r="L73" s="10">
        <v>26.58</v>
      </c>
      <c r="M73" s="10">
        <v>-12.38</v>
      </c>
      <c r="N73" s="10">
        <v>24</v>
      </c>
      <c r="O73" s="10">
        <v>10</v>
      </c>
      <c r="P73" s="10">
        <v>5.87</v>
      </c>
      <c r="Q73" s="10">
        <v>-34.64</v>
      </c>
      <c r="R73" s="10">
        <v>16</v>
      </c>
      <c r="S73" s="10">
        <v>11.07</v>
      </c>
      <c r="T73" s="10">
        <f t="shared" si="2"/>
        <v>27.07</v>
      </c>
      <c r="U73" s="11">
        <v>0.3</v>
      </c>
      <c r="V73" s="11">
        <v>0.22</v>
      </c>
      <c r="W73" s="12">
        <v>-8.9</v>
      </c>
      <c r="X73" s="12">
        <v>4.42</v>
      </c>
      <c r="Y73" s="11" t="s">
        <v>9</v>
      </c>
      <c r="Z73" s="11">
        <v>5.73</v>
      </c>
      <c r="AA73" s="11">
        <v>2.4900000000000002</v>
      </c>
    </row>
    <row r="74" spans="1:27" x14ac:dyDescent="0.25">
      <c r="A74" s="13">
        <v>372222793144531</v>
      </c>
      <c r="B74" s="7" t="s">
        <v>10</v>
      </c>
      <c r="C74" s="8" t="s">
        <v>242</v>
      </c>
      <c r="D74" s="9">
        <v>0.78125</v>
      </c>
      <c r="E74" s="8" t="s">
        <v>13</v>
      </c>
      <c r="F74" s="8" t="s">
        <v>11</v>
      </c>
      <c r="G74" s="8" t="s">
        <v>12</v>
      </c>
      <c r="H74" s="10">
        <v>422.25</v>
      </c>
      <c r="I74" s="11">
        <v>59</v>
      </c>
      <c r="J74" s="10">
        <v>48.98</v>
      </c>
      <c r="K74" s="10">
        <v>261.85000000000002</v>
      </c>
      <c r="L74" s="10">
        <v>53.97</v>
      </c>
      <c r="M74" s="10">
        <v>2.36</v>
      </c>
      <c r="N74" s="10">
        <v>10</v>
      </c>
      <c r="O74" s="10">
        <v>5</v>
      </c>
      <c r="P74" s="10">
        <v>8.9499999999999993</v>
      </c>
      <c r="Q74" s="10">
        <v>-170.31</v>
      </c>
      <c r="R74" s="10">
        <v>5.21</v>
      </c>
      <c r="S74" s="10">
        <v>3.88</v>
      </c>
      <c r="T74" s="10">
        <f t="shared" si="2"/>
        <v>9.09</v>
      </c>
      <c r="U74" s="11">
        <v>0.21</v>
      </c>
      <c r="V74" s="11">
        <v>0.17</v>
      </c>
      <c r="W74" s="12">
        <v>-16.8</v>
      </c>
      <c r="X74" s="12">
        <v>4.05</v>
      </c>
      <c r="Y74" s="11" t="s">
        <v>9</v>
      </c>
      <c r="Z74" s="11">
        <v>4.71</v>
      </c>
      <c r="AA74" s="11">
        <v>1.43</v>
      </c>
    </row>
    <row r="75" spans="1:27" x14ac:dyDescent="0.25">
      <c r="A75" s="13">
        <v>372223280591560</v>
      </c>
      <c r="B75" s="7" t="s">
        <v>173</v>
      </c>
      <c r="C75" s="8" t="s">
        <v>242</v>
      </c>
      <c r="D75" s="9">
        <v>0.78125</v>
      </c>
      <c r="E75" s="8" t="s">
        <v>178</v>
      </c>
      <c r="F75" s="8" t="s">
        <v>26</v>
      </c>
      <c r="G75" s="8" t="s">
        <v>114</v>
      </c>
      <c r="H75" s="10">
        <v>337.76</v>
      </c>
      <c r="I75" s="11">
        <v>56</v>
      </c>
      <c r="J75" s="10">
        <v>104.46</v>
      </c>
      <c r="K75" s="10">
        <v>152.06</v>
      </c>
      <c r="L75" s="10">
        <v>48.67</v>
      </c>
      <c r="M75" s="10">
        <v>-9.24</v>
      </c>
      <c r="N75" s="10">
        <v>16</v>
      </c>
      <c r="O75" s="10">
        <v>2</v>
      </c>
      <c r="P75" s="10">
        <v>12.77</v>
      </c>
      <c r="Q75" s="10">
        <v>4.57</v>
      </c>
      <c r="R75" s="10">
        <v>16.95</v>
      </c>
      <c r="S75" s="10">
        <v>11.84</v>
      </c>
      <c r="T75" s="10">
        <f t="shared" si="2"/>
        <v>28.79</v>
      </c>
      <c r="U75" s="11">
        <v>0.28999999999999998</v>
      </c>
      <c r="V75" s="11">
        <v>0.2</v>
      </c>
      <c r="W75" s="12">
        <v>-8.82</v>
      </c>
      <c r="X75" s="12">
        <v>3.3</v>
      </c>
      <c r="Y75" s="11" t="s">
        <v>9</v>
      </c>
      <c r="Z75" s="11">
        <v>5.98</v>
      </c>
      <c r="AA75" s="11">
        <v>2.16</v>
      </c>
    </row>
    <row r="76" spans="1:27" x14ac:dyDescent="0.25">
      <c r="A76" s="13">
        <v>372223545521601</v>
      </c>
      <c r="B76" s="7"/>
      <c r="C76" s="8"/>
      <c r="D76" s="9">
        <v>0.6875</v>
      </c>
      <c r="E76" s="8" t="s">
        <v>178</v>
      </c>
      <c r="F76" s="8" t="s">
        <v>87</v>
      </c>
      <c r="G76" s="8" t="s">
        <v>76</v>
      </c>
      <c r="H76" s="10">
        <v>333.9</v>
      </c>
      <c r="I76" s="11">
        <v>58</v>
      </c>
      <c r="J76" s="10">
        <v>98.93</v>
      </c>
      <c r="K76" s="10">
        <v>177.92</v>
      </c>
      <c r="L76" s="10">
        <v>41.38</v>
      </c>
      <c r="M76" s="10">
        <v>-16.91</v>
      </c>
      <c r="N76" s="10">
        <v>10</v>
      </c>
      <c r="O76" s="10">
        <v>-2</v>
      </c>
      <c r="P76" s="10">
        <v>11.68</v>
      </c>
      <c r="Q76" s="10">
        <v>66.3</v>
      </c>
      <c r="R76" s="10">
        <v>14.05</v>
      </c>
      <c r="S76" s="10">
        <v>12.87</v>
      </c>
      <c r="T76" s="10">
        <f t="shared" si="2"/>
        <v>26.92</v>
      </c>
      <c r="U76" s="11">
        <v>0.2</v>
      </c>
      <c r="V76" s="11">
        <v>0.18</v>
      </c>
      <c r="W76" s="12">
        <v>-11.16</v>
      </c>
      <c r="X76" s="12">
        <v>3.01</v>
      </c>
      <c r="Y76" s="11" t="s">
        <v>31</v>
      </c>
      <c r="Z76" s="11">
        <v>6.26</v>
      </c>
      <c r="AA76" s="11">
        <v>2.63</v>
      </c>
    </row>
    <row r="77" spans="1:27" x14ac:dyDescent="0.25">
      <c r="A77" s="13">
        <v>372223574143040</v>
      </c>
      <c r="B77" s="7" t="s">
        <v>128</v>
      </c>
      <c r="C77" s="8" t="s">
        <v>242</v>
      </c>
      <c r="D77" s="9">
        <v>0.78125</v>
      </c>
      <c r="E77" s="8" t="s">
        <v>149</v>
      </c>
      <c r="F77" s="8" t="s">
        <v>88</v>
      </c>
      <c r="G77" s="8" t="s">
        <v>129</v>
      </c>
      <c r="H77" s="10">
        <v>367.05</v>
      </c>
      <c r="I77" s="11">
        <v>58</v>
      </c>
      <c r="J77" s="10">
        <v>98.46</v>
      </c>
      <c r="K77" s="10">
        <v>173.4</v>
      </c>
      <c r="L77" s="10">
        <v>60.33</v>
      </c>
      <c r="M77" s="10">
        <v>-7.12</v>
      </c>
      <c r="N77" s="10">
        <v>15</v>
      </c>
      <c r="O77" s="10">
        <v>5</v>
      </c>
      <c r="P77" s="10">
        <v>7.82</v>
      </c>
      <c r="Q77" s="10">
        <v>39.58</v>
      </c>
      <c r="R77" s="10">
        <v>19.309999999999999</v>
      </c>
      <c r="S77" s="10">
        <v>10.52</v>
      </c>
      <c r="T77" s="10">
        <f t="shared" si="2"/>
        <v>29.83</v>
      </c>
      <c r="U77" s="11">
        <v>0.31</v>
      </c>
      <c r="V77" s="11">
        <v>0.16</v>
      </c>
      <c r="W77" s="12">
        <v>-9.36</v>
      </c>
      <c r="X77" s="12">
        <v>4.47</v>
      </c>
      <c r="Y77" s="11" t="s">
        <v>9</v>
      </c>
      <c r="Z77" s="11">
        <v>3.06</v>
      </c>
      <c r="AA77" s="11">
        <v>1.77</v>
      </c>
    </row>
    <row r="78" spans="1:27" x14ac:dyDescent="0.25">
      <c r="A78" s="13">
        <v>372223677251680</v>
      </c>
      <c r="B78" s="7"/>
      <c r="C78" s="8"/>
      <c r="D78" s="9">
        <v>0.8125</v>
      </c>
      <c r="E78" s="8" t="s">
        <v>178</v>
      </c>
      <c r="F78" s="8" t="s">
        <v>174</v>
      </c>
      <c r="G78" s="8" t="s">
        <v>154</v>
      </c>
      <c r="H78" s="10">
        <v>356.28</v>
      </c>
      <c r="I78" s="11">
        <v>57</v>
      </c>
      <c r="J78" s="10">
        <v>111.06</v>
      </c>
      <c r="K78" s="10">
        <v>150.94999999999999</v>
      </c>
      <c r="L78" s="10">
        <v>55.95</v>
      </c>
      <c r="M78" s="10">
        <v>-9.14</v>
      </c>
      <c r="N78" s="10">
        <v>3</v>
      </c>
      <c r="O78" s="10">
        <v>0</v>
      </c>
      <c r="P78" s="10">
        <v>35.630000000000003</v>
      </c>
      <c r="Q78" s="10">
        <v>-173.3</v>
      </c>
      <c r="R78" s="10">
        <v>17.43</v>
      </c>
      <c r="S78" s="10">
        <v>10.07</v>
      </c>
      <c r="T78" s="10">
        <f t="shared" si="2"/>
        <v>27.5</v>
      </c>
      <c r="U78" s="11">
        <v>0.43</v>
      </c>
      <c r="V78" s="11">
        <v>0.28999999999999998</v>
      </c>
      <c r="W78" s="12">
        <v>-8.84</v>
      </c>
      <c r="X78" s="12">
        <v>3.19</v>
      </c>
      <c r="Y78" s="11" t="s">
        <v>9</v>
      </c>
      <c r="Z78" s="11">
        <v>5.16</v>
      </c>
      <c r="AA78" s="11">
        <v>2.06</v>
      </c>
    </row>
    <row r="79" spans="1:27" x14ac:dyDescent="0.25">
      <c r="A79" s="13">
        <v>372224018122121</v>
      </c>
      <c r="B79" s="7" t="s">
        <v>175</v>
      </c>
      <c r="C79" s="8" t="s">
        <v>241</v>
      </c>
      <c r="D79" s="9">
        <v>0.84375</v>
      </c>
      <c r="E79" s="8" t="s">
        <v>178</v>
      </c>
      <c r="F79" s="8" t="s">
        <v>73</v>
      </c>
      <c r="G79" s="8" t="s">
        <v>21</v>
      </c>
      <c r="H79" s="10">
        <v>366.18</v>
      </c>
      <c r="I79" s="11">
        <v>57</v>
      </c>
      <c r="J79" s="10">
        <v>117.62</v>
      </c>
      <c r="K79" s="10">
        <v>169.88</v>
      </c>
      <c r="L79" s="10">
        <v>52.12</v>
      </c>
      <c r="M79" s="10">
        <v>-6.56</v>
      </c>
      <c r="N79" s="10">
        <v>9</v>
      </c>
      <c r="O79" s="10">
        <v>8</v>
      </c>
      <c r="P79" s="10">
        <v>6.08</v>
      </c>
      <c r="Q79" s="10">
        <v>78.52</v>
      </c>
      <c r="R79" s="10">
        <v>21.67</v>
      </c>
      <c r="S79" s="10">
        <v>13.54</v>
      </c>
      <c r="T79" s="10">
        <f t="shared" si="2"/>
        <v>35.21</v>
      </c>
      <c r="U79" s="11">
        <v>0.32</v>
      </c>
      <c r="V79" s="11">
        <v>0.19</v>
      </c>
      <c r="W79" s="12">
        <v>-9.84</v>
      </c>
      <c r="X79" s="12">
        <v>3.7</v>
      </c>
      <c r="Y79" s="11" t="s">
        <v>9</v>
      </c>
      <c r="Z79" s="11">
        <v>4.2699999999999996</v>
      </c>
      <c r="AA79" s="11">
        <v>2.04</v>
      </c>
    </row>
    <row r="80" spans="1:27" x14ac:dyDescent="0.25">
      <c r="A80" s="13">
        <v>372224041562057</v>
      </c>
      <c r="B80" s="7"/>
      <c r="C80" s="8"/>
      <c r="D80" s="9">
        <v>0.78125</v>
      </c>
      <c r="E80" s="8" t="s">
        <v>149</v>
      </c>
      <c r="F80" s="8" t="s">
        <v>68</v>
      </c>
      <c r="G80" s="8" t="s">
        <v>71</v>
      </c>
      <c r="H80" s="10">
        <v>338.81</v>
      </c>
      <c r="I80" s="11">
        <v>56</v>
      </c>
      <c r="J80" s="10">
        <v>135.41</v>
      </c>
      <c r="K80" s="10">
        <v>142.94</v>
      </c>
      <c r="L80" s="10">
        <v>61.49</v>
      </c>
      <c r="M80" s="10">
        <v>-4.93</v>
      </c>
      <c r="N80" s="10">
        <v>6</v>
      </c>
      <c r="O80" s="10">
        <v>-2</v>
      </c>
      <c r="P80" s="10">
        <v>3.26</v>
      </c>
      <c r="Q80" s="10">
        <v>202.64</v>
      </c>
      <c r="R80" s="10">
        <v>21.43</v>
      </c>
      <c r="S80" s="10">
        <v>18.55</v>
      </c>
      <c r="T80" s="10">
        <f t="shared" si="2"/>
        <v>39.980000000000004</v>
      </c>
      <c r="U80" s="11">
        <v>0.23</v>
      </c>
      <c r="V80" s="11">
        <v>0.2</v>
      </c>
      <c r="W80" s="12">
        <v>-7.75</v>
      </c>
      <c r="X80" s="12">
        <v>3.65</v>
      </c>
      <c r="Y80" s="11" t="s">
        <v>9</v>
      </c>
      <c r="Z80" s="11">
        <v>4.68</v>
      </c>
      <c r="AA80" s="11">
        <v>1.89</v>
      </c>
    </row>
    <row r="81" spans="1:27" x14ac:dyDescent="0.25">
      <c r="A81" s="13">
        <v>372224229533135</v>
      </c>
      <c r="B81" s="7"/>
      <c r="C81" s="8"/>
      <c r="D81" s="9">
        <v>0.6875</v>
      </c>
      <c r="E81" s="8" t="s">
        <v>149</v>
      </c>
      <c r="F81" s="8" t="s">
        <v>87</v>
      </c>
      <c r="G81" s="8" t="s">
        <v>8</v>
      </c>
      <c r="H81" s="10">
        <v>380.32</v>
      </c>
      <c r="I81" s="11">
        <v>55</v>
      </c>
      <c r="J81" s="10">
        <v>105.34</v>
      </c>
      <c r="K81" s="10">
        <v>199.07</v>
      </c>
      <c r="L81" s="10">
        <v>48.21</v>
      </c>
      <c r="M81" s="10">
        <v>-20.67</v>
      </c>
      <c r="N81" s="10">
        <v>15</v>
      </c>
      <c r="O81" s="10">
        <v>0</v>
      </c>
      <c r="P81" s="10">
        <v>13.81</v>
      </c>
      <c r="Q81" s="10">
        <v>-28.61</v>
      </c>
      <c r="R81" s="10">
        <v>16.02</v>
      </c>
      <c r="S81" s="10">
        <v>11.81</v>
      </c>
      <c r="T81" s="10">
        <f t="shared" si="2"/>
        <v>27.83</v>
      </c>
      <c r="U81" s="11">
        <v>0.3</v>
      </c>
      <c r="V81" s="11">
        <v>0.22</v>
      </c>
      <c r="W81" s="12">
        <v>-12.84</v>
      </c>
      <c r="X81" s="12">
        <v>3.01</v>
      </c>
      <c r="Y81" s="11" t="s">
        <v>9</v>
      </c>
      <c r="Z81" s="11">
        <v>5.32</v>
      </c>
      <c r="AA81" s="11">
        <v>2.34</v>
      </c>
    </row>
    <row r="82" spans="1:27" x14ac:dyDescent="0.25">
      <c r="A82" s="13">
        <v>372224346475963</v>
      </c>
      <c r="B82" s="7" t="s">
        <v>132</v>
      </c>
      <c r="C82" s="8" t="s">
        <v>241</v>
      </c>
      <c r="D82" s="9">
        <v>0.90625</v>
      </c>
      <c r="E82" s="8" t="s">
        <v>149</v>
      </c>
      <c r="F82" s="8" t="s">
        <v>91</v>
      </c>
      <c r="G82" s="8" t="s">
        <v>133</v>
      </c>
      <c r="H82" s="10">
        <v>358.91</v>
      </c>
      <c r="I82" s="11">
        <v>58</v>
      </c>
      <c r="J82" s="10">
        <v>131.55000000000001</v>
      </c>
      <c r="K82" s="10">
        <v>160.01</v>
      </c>
      <c r="L82" s="10">
        <v>47.21</v>
      </c>
      <c r="M82" s="10">
        <v>-1.1200000000000001</v>
      </c>
      <c r="N82" s="10">
        <v>4</v>
      </c>
      <c r="O82" s="10">
        <v>3</v>
      </c>
      <c r="P82" s="10">
        <v>19.66</v>
      </c>
      <c r="Q82" s="10">
        <v>295.81</v>
      </c>
      <c r="R82" s="10">
        <v>27.25</v>
      </c>
      <c r="S82" s="10">
        <v>17.260000000000002</v>
      </c>
      <c r="T82" s="10">
        <f t="shared" si="2"/>
        <v>44.510000000000005</v>
      </c>
      <c r="U82" s="11">
        <v>0.26</v>
      </c>
      <c r="V82" s="11">
        <v>0.12</v>
      </c>
      <c r="W82" s="12">
        <v>-9.56</v>
      </c>
      <c r="X82" s="12">
        <v>3.19</v>
      </c>
      <c r="Y82" s="11" t="s">
        <v>9</v>
      </c>
      <c r="Z82" s="11">
        <v>5.09</v>
      </c>
      <c r="AA82" s="11">
        <v>1.86</v>
      </c>
    </row>
    <row r="83" spans="1:27" x14ac:dyDescent="0.25">
      <c r="A83" s="13">
        <v>372224650212350</v>
      </c>
      <c r="B83" s="7" t="s">
        <v>136</v>
      </c>
      <c r="C83" s="8" t="s">
        <v>242</v>
      </c>
      <c r="D83" s="9">
        <v>0.78125</v>
      </c>
      <c r="E83" s="8" t="s">
        <v>149</v>
      </c>
      <c r="F83" s="8" t="s">
        <v>137</v>
      </c>
      <c r="G83" s="8" t="s">
        <v>114</v>
      </c>
      <c r="H83" s="10">
        <v>331.83</v>
      </c>
      <c r="I83" s="11">
        <v>57</v>
      </c>
      <c r="J83" s="10">
        <v>114.86</v>
      </c>
      <c r="K83" s="10">
        <v>143.72</v>
      </c>
      <c r="L83" s="10">
        <v>53.47</v>
      </c>
      <c r="M83" s="10">
        <v>-25.75</v>
      </c>
      <c r="N83" s="10">
        <v>18</v>
      </c>
      <c r="O83" s="10">
        <v>8</v>
      </c>
      <c r="P83" s="10">
        <v>6.91</v>
      </c>
      <c r="Q83" s="10">
        <v>-73.34</v>
      </c>
      <c r="R83" s="10">
        <v>18.829999999999998</v>
      </c>
      <c r="S83" s="10">
        <v>11.75</v>
      </c>
      <c r="T83" s="10">
        <f t="shared" si="2"/>
        <v>30.58</v>
      </c>
      <c r="U83" s="11">
        <v>0.38</v>
      </c>
      <c r="V83" s="11">
        <v>0.25</v>
      </c>
      <c r="W83" s="12">
        <v>-9.49</v>
      </c>
      <c r="X83" s="12">
        <v>1.95</v>
      </c>
      <c r="Y83" s="11" t="s">
        <v>9</v>
      </c>
      <c r="Z83" s="11">
        <v>3.96</v>
      </c>
      <c r="AA83" s="11">
        <v>2</v>
      </c>
    </row>
    <row r="84" spans="1:27" x14ac:dyDescent="0.25">
      <c r="A84" s="13">
        <v>372224907563725</v>
      </c>
      <c r="B84" s="7"/>
      <c r="C84" s="8"/>
      <c r="D84" s="9">
        <v>0.84375</v>
      </c>
      <c r="E84" s="8" t="s">
        <v>149</v>
      </c>
      <c r="F84" s="8" t="s">
        <v>68</v>
      </c>
      <c r="G84" s="8" t="s">
        <v>138</v>
      </c>
      <c r="H84" s="10">
        <v>315.44</v>
      </c>
      <c r="I84" s="11">
        <v>56</v>
      </c>
      <c r="J84" s="10">
        <v>106.04</v>
      </c>
      <c r="K84" s="10">
        <v>145.04</v>
      </c>
      <c r="L84" s="10">
        <v>54.32</v>
      </c>
      <c r="M84" s="10">
        <v>-21.52</v>
      </c>
      <c r="N84" s="10">
        <v>16</v>
      </c>
      <c r="O84" s="10">
        <v>1</v>
      </c>
      <c r="P84" s="10">
        <v>3.6</v>
      </c>
      <c r="Q84" s="10">
        <v>40.86</v>
      </c>
      <c r="R84" s="10">
        <v>16.309999999999999</v>
      </c>
      <c r="S84" s="10">
        <v>12.89</v>
      </c>
      <c r="T84" s="10">
        <f t="shared" si="2"/>
        <v>29.2</v>
      </c>
      <c r="U84" s="11">
        <v>0.25</v>
      </c>
      <c r="V84" s="11">
        <v>0.2</v>
      </c>
      <c r="W84" s="12">
        <v>-8.4600000000000009</v>
      </c>
      <c r="X84" s="12">
        <v>3.1</v>
      </c>
      <c r="Y84" s="11" t="s">
        <v>9</v>
      </c>
      <c r="Z84" s="11">
        <v>5.9</v>
      </c>
      <c r="AA84" s="11">
        <v>2.0099999999999998</v>
      </c>
    </row>
    <row r="85" spans="1:27" x14ac:dyDescent="0.25">
      <c r="A85" s="13">
        <v>372225013832553</v>
      </c>
      <c r="B85" s="7"/>
      <c r="C85" s="8"/>
      <c r="D85" s="9">
        <v>0.71875</v>
      </c>
      <c r="E85" s="8" t="s">
        <v>178</v>
      </c>
      <c r="F85" s="8" t="s">
        <v>73</v>
      </c>
      <c r="G85" s="8" t="s">
        <v>176</v>
      </c>
      <c r="H85" s="10">
        <v>346.06</v>
      </c>
      <c r="I85" s="11">
        <v>55</v>
      </c>
      <c r="J85" s="10">
        <v>119.33</v>
      </c>
      <c r="K85" s="10">
        <v>165.46</v>
      </c>
      <c r="L85" s="10">
        <v>42.67</v>
      </c>
      <c r="M85" s="10">
        <v>-0.76</v>
      </c>
      <c r="N85" s="10">
        <v>7</v>
      </c>
      <c r="O85" s="10">
        <v>-6</v>
      </c>
      <c r="P85" s="10">
        <v>14.2</v>
      </c>
      <c r="Q85" s="10">
        <v>111.18</v>
      </c>
      <c r="R85" s="10">
        <v>20.37</v>
      </c>
      <c r="S85" s="10">
        <v>14.79</v>
      </c>
      <c r="T85" s="10">
        <f t="shared" si="2"/>
        <v>35.159999999999997</v>
      </c>
      <c r="U85" s="11">
        <v>0.27</v>
      </c>
      <c r="V85" s="11">
        <v>0.19</v>
      </c>
      <c r="W85" s="12">
        <v>-9.4</v>
      </c>
      <c r="X85" s="12">
        <v>3.79</v>
      </c>
      <c r="Y85" s="11" t="s">
        <v>9</v>
      </c>
      <c r="Z85" s="11">
        <v>5.54</v>
      </c>
      <c r="AA85" s="11">
        <v>2.25</v>
      </c>
    </row>
    <row r="86" spans="1:27" x14ac:dyDescent="0.25">
      <c r="A86" s="13">
        <v>372225837690581</v>
      </c>
      <c r="B86" s="7"/>
      <c r="C86" s="8"/>
      <c r="D86" s="9">
        <v>0.78125</v>
      </c>
      <c r="E86" s="8" t="s">
        <v>178</v>
      </c>
      <c r="F86" s="8" t="s">
        <v>71</v>
      </c>
      <c r="G86" s="8" t="s">
        <v>177</v>
      </c>
      <c r="H86" s="10">
        <v>334.08</v>
      </c>
      <c r="I86" s="11">
        <v>61</v>
      </c>
      <c r="J86" s="10">
        <v>128.13</v>
      </c>
      <c r="K86" s="10">
        <v>141.71</v>
      </c>
      <c r="L86" s="10">
        <v>49.3</v>
      </c>
      <c r="M86" s="10">
        <v>-11.19</v>
      </c>
      <c r="N86" s="10">
        <v>12</v>
      </c>
      <c r="O86" s="10">
        <v>3</v>
      </c>
      <c r="P86" s="10">
        <v>10.119999999999999</v>
      </c>
      <c r="Q86" s="10">
        <v>177.46</v>
      </c>
      <c r="R86" s="10">
        <v>20.91</v>
      </c>
      <c r="S86" s="10">
        <v>17.11</v>
      </c>
      <c r="T86" s="10">
        <f t="shared" si="2"/>
        <v>38.019999999999996</v>
      </c>
      <c r="U86" s="11">
        <v>0.24</v>
      </c>
      <c r="V86" s="11">
        <v>0.19</v>
      </c>
      <c r="W86" s="12">
        <v>-7.81</v>
      </c>
      <c r="X86" s="12">
        <v>3.49</v>
      </c>
      <c r="Y86" s="11" t="s">
        <v>9</v>
      </c>
      <c r="Z86" s="11">
        <v>4.74</v>
      </c>
      <c r="AA86" s="11">
        <v>2.21</v>
      </c>
    </row>
    <row r="87" spans="1:27" x14ac:dyDescent="0.25">
      <c r="G87" s="15" t="s">
        <v>243</v>
      </c>
      <c r="H87" s="29">
        <f>AVERAGE(H2:H86)</f>
        <v>349.83635294117653</v>
      </c>
      <c r="I87" s="29">
        <f t="shared" ref="I87:X87" si="3">AVERAGE(I2:I86)</f>
        <v>57.611764705882351</v>
      </c>
      <c r="J87" s="29">
        <f t="shared" si="3"/>
        <v>109.65988235294118</v>
      </c>
      <c r="K87" s="29">
        <f t="shared" si="3"/>
        <v>162.56141176470578</v>
      </c>
      <c r="L87" s="29">
        <f t="shared" si="3"/>
        <v>49.934588235294122</v>
      </c>
      <c r="M87" s="29">
        <f t="shared" si="3"/>
        <v>-10.677176470588229</v>
      </c>
      <c r="N87" s="29">
        <f t="shared" si="3"/>
        <v>13.117647058823529</v>
      </c>
      <c r="O87" s="29">
        <f t="shared" si="3"/>
        <v>2.9176470588235293</v>
      </c>
      <c r="P87" s="29">
        <f t="shared" si="3"/>
        <v>12.518823529411764</v>
      </c>
      <c r="Q87" s="29">
        <f t="shared" si="3"/>
        <v>57.039411764705868</v>
      </c>
      <c r="R87" s="29">
        <f t="shared" si="3"/>
        <v>18.898705882352935</v>
      </c>
      <c r="S87" s="29">
        <f t="shared" si="3"/>
        <v>12.837411764705884</v>
      </c>
      <c r="T87" s="29">
        <f t="shared" si="3"/>
        <v>31.73611764705883</v>
      </c>
      <c r="U87" s="30">
        <f t="shared" si="3"/>
        <v>0.28882352941176465</v>
      </c>
      <c r="V87" s="30">
        <f t="shared" si="3"/>
        <v>0.18917647058823528</v>
      </c>
      <c r="W87" s="29">
        <f t="shared" si="3"/>
        <v>-9.5645882352941172</v>
      </c>
      <c r="X87" s="29">
        <f t="shared" si="3"/>
        <v>3.3904705882352948</v>
      </c>
      <c r="Y87" s="2"/>
      <c r="Z87" s="29">
        <f t="shared" ref="Z87:AA87" si="4">AVERAGE(Z2:Z86)</f>
        <v>5.3176470588235292</v>
      </c>
      <c r="AA87" s="29">
        <f t="shared" si="4"/>
        <v>2.1541176470588237</v>
      </c>
    </row>
    <row r="91" spans="1:27" x14ac:dyDescent="0.25">
      <c r="A91" s="16" t="s">
        <v>244</v>
      </c>
      <c r="D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45" x14ac:dyDescent="0.25">
      <c r="A92" s="17" t="s">
        <v>0</v>
      </c>
      <c r="B92" s="18" t="s">
        <v>1</v>
      </c>
      <c r="C92" s="18" t="s">
        <v>221</v>
      </c>
      <c r="D92" s="19" t="s">
        <v>245</v>
      </c>
      <c r="E92" s="18" t="s">
        <v>223</v>
      </c>
      <c r="F92" s="18" t="s">
        <v>246</v>
      </c>
      <c r="G92" s="18" t="s">
        <v>247</v>
      </c>
      <c r="H92" s="20" t="s">
        <v>2</v>
      </c>
      <c r="I92" s="20" t="s">
        <v>226</v>
      </c>
      <c r="J92" s="20" t="s">
        <v>227</v>
      </c>
      <c r="K92" s="20" t="s">
        <v>228</v>
      </c>
      <c r="L92" s="20" t="s">
        <v>229</v>
      </c>
      <c r="M92" s="20" t="s">
        <v>230</v>
      </c>
      <c r="N92" s="20" t="s">
        <v>231</v>
      </c>
      <c r="O92" s="20" t="s">
        <v>232</v>
      </c>
      <c r="P92" s="20" t="s">
        <v>233</v>
      </c>
      <c r="Q92" s="20" t="s">
        <v>234</v>
      </c>
      <c r="R92" s="20" t="s">
        <v>235</v>
      </c>
      <c r="S92" s="20" t="s">
        <v>236</v>
      </c>
      <c r="T92" s="20" t="s">
        <v>237</v>
      </c>
      <c r="U92" s="20" t="s">
        <v>238</v>
      </c>
      <c r="V92" s="20" t="s">
        <v>239</v>
      </c>
      <c r="W92" s="20" t="s">
        <v>3</v>
      </c>
      <c r="X92" s="20" t="s">
        <v>240</v>
      </c>
      <c r="Y92" s="20" t="s">
        <v>4</v>
      </c>
      <c r="Z92" s="20" t="s">
        <v>5</v>
      </c>
      <c r="AA92" s="20" t="s">
        <v>6</v>
      </c>
    </row>
    <row r="93" spans="1:27" x14ac:dyDescent="0.25">
      <c r="A93" s="13" t="s">
        <v>211</v>
      </c>
      <c r="B93" s="7" t="s">
        <v>45</v>
      </c>
      <c r="C93" s="8" t="s">
        <v>241</v>
      </c>
      <c r="D93" s="8" t="s">
        <v>46</v>
      </c>
      <c r="E93" s="8" t="s">
        <v>53</v>
      </c>
      <c r="F93" s="8" t="s">
        <v>47</v>
      </c>
      <c r="G93" s="8" t="s">
        <v>48</v>
      </c>
      <c r="H93" s="10">
        <v>252.93</v>
      </c>
      <c r="I93" s="11">
        <v>59</v>
      </c>
      <c r="J93" s="10">
        <v>41.78</v>
      </c>
      <c r="K93" s="10">
        <v>149.08000000000001</v>
      </c>
      <c r="L93" s="10">
        <v>22.3</v>
      </c>
      <c r="M93" s="10">
        <v>7.24</v>
      </c>
      <c r="N93" s="10">
        <v>16</v>
      </c>
      <c r="O93" s="10">
        <v>-1</v>
      </c>
      <c r="P93" s="10">
        <v>0.82</v>
      </c>
      <c r="Q93" s="10">
        <v>88</v>
      </c>
      <c r="R93" s="10">
        <v>8.09</v>
      </c>
      <c r="S93" s="10">
        <v>5.59</v>
      </c>
      <c r="T93" s="10">
        <f>R93+S93</f>
        <v>13.68</v>
      </c>
      <c r="U93" s="11">
        <v>0.08</v>
      </c>
      <c r="V93" s="11">
        <v>0.05</v>
      </c>
      <c r="W93" s="12">
        <v>-8.8000000000000007</v>
      </c>
      <c r="X93" s="12">
        <v>3.08</v>
      </c>
      <c r="Y93" s="11" t="s">
        <v>9</v>
      </c>
      <c r="Z93" s="11">
        <v>5.21</v>
      </c>
      <c r="AA93" s="11">
        <v>2.04</v>
      </c>
    </row>
    <row r="94" spans="1:27" x14ac:dyDescent="0.25">
      <c r="A94" s="13" t="s">
        <v>212</v>
      </c>
      <c r="B94" s="7" t="s">
        <v>49</v>
      </c>
      <c r="C94" s="8" t="s">
        <v>241</v>
      </c>
      <c r="D94" s="8" t="s">
        <v>46</v>
      </c>
      <c r="E94" s="8" t="s">
        <v>53</v>
      </c>
      <c r="F94" s="8" t="s">
        <v>50</v>
      </c>
      <c r="G94" s="8" t="s">
        <v>48</v>
      </c>
      <c r="H94" s="10">
        <v>259.17</v>
      </c>
      <c r="I94" s="11">
        <v>63</v>
      </c>
      <c r="J94" s="10">
        <v>40.590000000000003</v>
      </c>
      <c r="K94" s="10">
        <v>155.91</v>
      </c>
      <c r="L94" s="10">
        <v>31.22</v>
      </c>
      <c r="M94" s="10">
        <v>17.82</v>
      </c>
      <c r="N94" s="10">
        <v>5</v>
      </c>
      <c r="O94" s="10">
        <v>-5</v>
      </c>
      <c r="P94" s="10">
        <v>-3.37</v>
      </c>
      <c r="Q94" s="10">
        <v>-80.75</v>
      </c>
      <c r="R94" s="10">
        <v>8.39</v>
      </c>
      <c r="S94" s="10">
        <v>2.7</v>
      </c>
      <c r="T94" s="10">
        <f>R94+S94</f>
        <v>11.09</v>
      </c>
      <c r="U94" s="11">
        <v>0.2</v>
      </c>
      <c r="V94" s="11">
        <v>0.1</v>
      </c>
      <c r="W94" s="12">
        <v>-9.5299999999999994</v>
      </c>
      <c r="X94" s="12">
        <v>2.89</v>
      </c>
      <c r="Y94" s="11" t="s">
        <v>9</v>
      </c>
      <c r="Z94" s="11">
        <v>5.89</v>
      </c>
      <c r="AA94" s="11">
        <v>2.31</v>
      </c>
    </row>
    <row r="95" spans="1:27" x14ac:dyDescent="0.25">
      <c r="D95" s="14"/>
      <c r="G95" s="21" t="s">
        <v>243</v>
      </c>
      <c r="H95" s="31">
        <f t="shared" ref="H95:X95" si="5">AVERAGE(H93:H94)</f>
        <v>256.05</v>
      </c>
      <c r="I95" s="31">
        <f t="shared" si="5"/>
        <v>61</v>
      </c>
      <c r="J95" s="31">
        <f t="shared" si="5"/>
        <v>41.185000000000002</v>
      </c>
      <c r="K95" s="31">
        <f t="shared" si="5"/>
        <v>152.495</v>
      </c>
      <c r="L95" s="31">
        <f t="shared" si="5"/>
        <v>26.759999999999998</v>
      </c>
      <c r="M95" s="31">
        <f t="shared" si="5"/>
        <v>12.530000000000001</v>
      </c>
      <c r="N95" s="31">
        <f t="shared" si="5"/>
        <v>10.5</v>
      </c>
      <c r="O95" s="31">
        <f t="shared" si="5"/>
        <v>-3</v>
      </c>
      <c r="P95" s="31">
        <f t="shared" si="5"/>
        <v>-1.2750000000000001</v>
      </c>
      <c r="Q95" s="31">
        <f t="shared" si="5"/>
        <v>3.625</v>
      </c>
      <c r="R95" s="31">
        <f t="shared" si="5"/>
        <v>8.24</v>
      </c>
      <c r="S95" s="31">
        <f t="shared" si="5"/>
        <v>4.1449999999999996</v>
      </c>
      <c r="T95" s="31">
        <f t="shared" si="5"/>
        <v>12.385</v>
      </c>
      <c r="U95" s="32">
        <f t="shared" si="5"/>
        <v>0.14000000000000001</v>
      </c>
      <c r="V95" s="32">
        <f t="shared" si="5"/>
        <v>7.5000000000000011E-2</v>
      </c>
      <c r="W95" s="31">
        <f t="shared" si="5"/>
        <v>-9.1649999999999991</v>
      </c>
      <c r="X95" s="31">
        <f t="shared" si="5"/>
        <v>2.9850000000000003</v>
      </c>
      <c r="Y95" s="31"/>
      <c r="Z95" s="31">
        <f>AVERAGE(Z93:Z94)</f>
        <v>5.55</v>
      </c>
      <c r="AA95" s="31">
        <f>AVERAGE(AA93:AA94)</f>
        <v>2.1749999999999998</v>
      </c>
    </row>
    <row r="99" spans="1:27" x14ac:dyDescent="0.25">
      <c r="A99" s="22" t="s">
        <v>248</v>
      </c>
      <c r="D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45" x14ac:dyDescent="0.25">
      <c r="A100" s="23" t="s">
        <v>0</v>
      </c>
      <c r="B100" s="24" t="s">
        <v>1</v>
      </c>
      <c r="C100" s="24" t="s">
        <v>221</v>
      </c>
      <c r="D100" s="25" t="s">
        <v>245</v>
      </c>
      <c r="E100" s="24" t="s">
        <v>223</v>
      </c>
      <c r="F100" s="24" t="s">
        <v>246</v>
      </c>
      <c r="G100" s="24" t="s">
        <v>247</v>
      </c>
      <c r="H100" s="26" t="s">
        <v>2</v>
      </c>
      <c r="I100" s="26" t="s">
        <v>226</v>
      </c>
      <c r="J100" s="26" t="s">
        <v>227</v>
      </c>
      <c r="K100" s="26" t="s">
        <v>228</v>
      </c>
      <c r="L100" s="26" t="s">
        <v>229</v>
      </c>
      <c r="M100" s="26" t="s">
        <v>230</v>
      </c>
      <c r="N100" s="26" t="s">
        <v>231</v>
      </c>
      <c r="O100" s="26" t="s">
        <v>232</v>
      </c>
      <c r="P100" s="26" t="s">
        <v>233</v>
      </c>
      <c r="Q100" s="26" t="s">
        <v>234</v>
      </c>
      <c r="R100" s="26" t="s">
        <v>235</v>
      </c>
      <c r="S100" s="26" t="s">
        <v>236</v>
      </c>
      <c r="T100" s="26" t="s">
        <v>237</v>
      </c>
      <c r="U100" s="26" t="s">
        <v>238</v>
      </c>
      <c r="V100" s="26" t="s">
        <v>239</v>
      </c>
      <c r="W100" s="26" t="s">
        <v>3</v>
      </c>
      <c r="X100" s="26" t="s">
        <v>240</v>
      </c>
      <c r="Y100" s="26" t="s">
        <v>4</v>
      </c>
      <c r="Z100" s="26" t="s">
        <v>5</v>
      </c>
      <c r="AA100" s="26" t="s">
        <v>6</v>
      </c>
    </row>
    <row r="101" spans="1:27" s="28" customFormat="1" x14ac:dyDescent="0.25">
      <c r="A101" s="13" t="s">
        <v>203</v>
      </c>
      <c r="B101" s="7" t="s">
        <v>126</v>
      </c>
      <c r="C101" s="8" t="s">
        <v>242</v>
      </c>
      <c r="D101" s="9" t="s">
        <v>253</v>
      </c>
      <c r="E101" s="8" t="s">
        <v>149</v>
      </c>
      <c r="F101" s="8" t="s">
        <v>80</v>
      </c>
      <c r="G101" s="8" t="s">
        <v>127</v>
      </c>
      <c r="H101" s="10">
        <v>373.51</v>
      </c>
      <c r="I101" s="11">
        <v>58</v>
      </c>
      <c r="J101" s="10">
        <v>98.1</v>
      </c>
      <c r="K101" s="10">
        <v>182.16</v>
      </c>
      <c r="L101" s="10">
        <v>46.68</v>
      </c>
      <c r="M101" s="10">
        <v>-13.45</v>
      </c>
      <c r="N101" s="10">
        <v>24</v>
      </c>
      <c r="O101" s="10">
        <v>3</v>
      </c>
      <c r="P101" s="10">
        <v>13.46</v>
      </c>
      <c r="Q101" s="10">
        <v>-19.940000000000001</v>
      </c>
      <c r="R101" s="10">
        <v>18.399999999999999</v>
      </c>
      <c r="S101" s="10">
        <v>9.8699999999999992</v>
      </c>
      <c r="T101" s="10">
        <f t="shared" ref="T101:T109" si="6">R101+S101</f>
        <v>28.269999999999996</v>
      </c>
      <c r="U101" s="11">
        <v>0.34</v>
      </c>
      <c r="V101" s="11">
        <v>0.18</v>
      </c>
      <c r="W101" s="12">
        <v>-11.26</v>
      </c>
      <c r="X101" s="12">
        <v>3.25</v>
      </c>
      <c r="Y101" s="11" t="s">
        <v>9</v>
      </c>
      <c r="Z101" s="11">
        <v>5.56</v>
      </c>
      <c r="AA101" s="11">
        <v>2.37</v>
      </c>
    </row>
    <row r="102" spans="1:27" s="28" customFormat="1" x14ac:dyDescent="0.25">
      <c r="A102" s="13" t="s">
        <v>189</v>
      </c>
      <c r="B102" s="7" t="s">
        <v>83</v>
      </c>
      <c r="C102" s="8" t="s">
        <v>241</v>
      </c>
      <c r="D102" s="11" t="s">
        <v>84</v>
      </c>
      <c r="E102" s="8" t="s">
        <v>149</v>
      </c>
      <c r="F102" s="8" t="s">
        <v>85</v>
      </c>
      <c r="G102" s="8" t="s">
        <v>86</v>
      </c>
      <c r="H102" s="10">
        <v>225.45</v>
      </c>
      <c r="I102" s="11">
        <v>63</v>
      </c>
      <c r="J102" s="10">
        <v>102.14</v>
      </c>
      <c r="K102" s="10">
        <v>59.69</v>
      </c>
      <c r="L102" s="10">
        <v>39.92</v>
      </c>
      <c r="M102" s="10">
        <v>-76.680000000000007</v>
      </c>
      <c r="N102" s="10">
        <v>51</v>
      </c>
      <c r="O102" s="10">
        <v>5</v>
      </c>
      <c r="P102" s="10">
        <v>14.37</v>
      </c>
      <c r="Q102" s="10">
        <v>-252</v>
      </c>
      <c r="R102" s="10">
        <v>23.56</v>
      </c>
      <c r="S102" s="10">
        <v>5.18</v>
      </c>
      <c r="T102" s="10">
        <f t="shared" si="6"/>
        <v>28.74</v>
      </c>
      <c r="U102" s="11">
        <v>0.61</v>
      </c>
      <c r="V102" s="11">
        <v>0.25</v>
      </c>
      <c r="W102" s="12">
        <v>-1.74</v>
      </c>
      <c r="X102" s="12">
        <v>3.04</v>
      </c>
      <c r="Y102" s="11" t="s">
        <v>9</v>
      </c>
      <c r="Z102" s="11">
        <v>2.91</v>
      </c>
      <c r="AA102" s="11">
        <v>1.08</v>
      </c>
    </row>
    <row r="103" spans="1:27" s="28" customFormat="1" x14ac:dyDescent="0.25">
      <c r="A103" s="13" t="s">
        <v>217</v>
      </c>
      <c r="B103" s="7" t="s">
        <v>145</v>
      </c>
      <c r="C103" s="8" t="s">
        <v>241</v>
      </c>
      <c r="D103" s="11" t="s">
        <v>84</v>
      </c>
      <c r="E103" s="8" t="s">
        <v>149</v>
      </c>
      <c r="F103" s="8" t="s">
        <v>146</v>
      </c>
      <c r="G103" s="8" t="s">
        <v>147</v>
      </c>
      <c r="H103" s="10">
        <v>267.66000000000003</v>
      </c>
      <c r="I103" s="11">
        <v>62</v>
      </c>
      <c r="J103" s="10">
        <v>88.94</v>
      </c>
      <c r="K103" s="10">
        <v>95.8</v>
      </c>
      <c r="L103" s="10">
        <v>31.94</v>
      </c>
      <c r="M103" s="10">
        <v>-57.96</v>
      </c>
      <c r="N103" s="10">
        <v>49</v>
      </c>
      <c r="O103" s="10">
        <v>9</v>
      </c>
      <c r="P103" s="10">
        <v>19.18</v>
      </c>
      <c r="Q103" s="10">
        <v>-357.83</v>
      </c>
      <c r="R103" s="10">
        <v>18.57</v>
      </c>
      <c r="S103" s="10">
        <v>3.08</v>
      </c>
      <c r="T103" s="10">
        <f t="shared" si="6"/>
        <v>21.65</v>
      </c>
      <c r="U103" s="11">
        <v>0.6</v>
      </c>
      <c r="V103" s="11">
        <v>0.28000000000000003</v>
      </c>
      <c r="W103" s="12">
        <v>-4.47</v>
      </c>
      <c r="X103" s="12">
        <v>3.18</v>
      </c>
      <c r="Y103" s="11" t="s">
        <v>9</v>
      </c>
      <c r="Z103" s="11">
        <v>2.17</v>
      </c>
      <c r="AA103" s="11">
        <v>1.6</v>
      </c>
    </row>
    <row r="104" spans="1:27" s="28" customFormat="1" x14ac:dyDescent="0.25">
      <c r="A104" s="13" t="s">
        <v>216</v>
      </c>
      <c r="B104" s="7" t="s">
        <v>142</v>
      </c>
      <c r="C104" s="8"/>
      <c r="D104" s="11" t="s">
        <v>84</v>
      </c>
      <c r="E104" s="8" t="s">
        <v>149</v>
      </c>
      <c r="F104" s="8" t="s">
        <v>143</v>
      </c>
      <c r="G104" s="8" t="s">
        <v>144</v>
      </c>
      <c r="H104" s="10">
        <v>270.85000000000002</v>
      </c>
      <c r="I104" s="11">
        <v>63</v>
      </c>
      <c r="J104" s="10">
        <v>107.48</v>
      </c>
      <c r="K104" s="10">
        <v>85.89</v>
      </c>
      <c r="L104" s="10">
        <v>49.29</v>
      </c>
      <c r="M104" s="10">
        <v>-69.95</v>
      </c>
      <c r="N104" s="10">
        <v>52</v>
      </c>
      <c r="O104" s="10">
        <v>3</v>
      </c>
      <c r="P104" s="10">
        <v>7.5</v>
      </c>
      <c r="Q104" s="10">
        <v>-287.01</v>
      </c>
      <c r="R104" s="10">
        <v>18.87</v>
      </c>
      <c r="S104" s="10">
        <v>7.21</v>
      </c>
      <c r="T104" s="10">
        <f t="shared" si="6"/>
        <v>26.080000000000002</v>
      </c>
      <c r="U104" s="11">
        <v>0.55000000000000004</v>
      </c>
      <c r="V104" s="11">
        <v>0.31</v>
      </c>
      <c r="W104" s="12">
        <v>-4.67</v>
      </c>
      <c r="X104" s="12">
        <v>2.1800000000000002</v>
      </c>
      <c r="Y104" s="11" t="s">
        <v>9</v>
      </c>
      <c r="Z104" s="11">
        <v>2.83</v>
      </c>
      <c r="AA104" s="11">
        <v>1.6</v>
      </c>
    </row>
    <row r="105" spans="1:27" s="28" customFormat="1" x14ac:dyDescent="0.25">
      <c r="A105" s="13" t="s">
        <v>206</v>
      </c>
      <c r="B105" s="7" t="s">
        <v>40</v>
      </c>
      <c r="C105" s="8"/>
      <c r="D105" s="9" t="s">
        <v>250</v>
      </c>
      <c r="E105" s="8" t="s">
        <v>53</v>
      </c>
      <c r="F105" s="8" t="s">
        <v>41</v>
      </c>
      <c r="G105" s="8"/>
      <c r="H105" s="10">
        <v>372.88</v>
      </c>
      <c r="I105" s="11">
        <v>53</v>
      </c>
      <c r="J105" s="10">
        <v>84.34</v>
      </c>
      <c r="K105" s="10">
        <v>203.94</v>
      </c>
      <c r="L105" s="10">
        <v>42.94</v>
      </c>
      <c r="M105" s="10">
        <v>-42.11</v>
      </c>
      <c r="N105" s="10">
        <v>32</v>
      </c>
      <c r="O105" s="10">
        <v>6</v>
      </c>
      <c r="P105" s="10">
        <v>6.97</v>
      </c>
      <c r="Q105" s="10">
        <v>-165.85</v>
      </c>
      <c r="R105" s="10">
        <v>13.98</v>
      </c>
      <c r="S105" s="10">
        <v>6.86</v>
      </c>
      <c r="T105" s="10">
        <f t="shared" si="6"/>
        <v>20.84</v>
      </c>
      <c r="U105" s="11">
        <v>0.37</v>
      </c>
      <c r="V105" s="11">
        <v>0.22</v>
      </c>
      <c r="W105" s="12">
        <v>-12.19</v>
      </c>
      <c r="X105" s="12">
        <v>4.0599999999999996</v>
      </c>
      <c r="Y105" s="11" t="s">
        <v>9</v>
      </c>
      <c r="Z105" s="11">
        <v>4.78</v>
      </c>
      <c r="AA105" s="11">
        <v>2.0499999999999998</v>
      </c>
    </row>
    <row r="106" spans="1:27" s="28" customFormat="1" x14ac:dyDescent="0.25">
      <c r="A106" s="13">
        <v>372222476072202</v>
      </c>
      <c r="B106" s="7"/>
      <c r="C106" s="8"/>
      <c r="D106" s="9" t="s">
        <v>252</v>
      </c>
      <c r="E106" s="8" t="s">
        <v>149</v>
      </c>
      <c r="F106" s="8" t="s">
        <v>94</v>
      </c>
      <c r="G106" s="8" t="s">
        <v>121</v>
      </c>
      <c r="H106" s="10">
        <v>352.89</v>
      </c>
      <c r="I106" s="11">
        <v>56</v>
      </c>
      <c r="J106" s="10">
        <v>113.19</v>
      </c>
      <c r="K106" s="10">
        <v>169.69</v>
      </c>
      <c r="L106" s="10">
        <v>44.19</v>
      </c>
      <c r="M106" s="10">
        <v>-14.31</v>
      </c>
      <c r="N106" s="10">
        <v>17</v>
      </c>
      <c r="O106" s="10">
        <v>6</v>
      </c>
      <c r="P106" s="10">
        <v>4.9000000000000004</v>
      </c>
      <c r="Q106" s="10">
        <v>64.959999999999994</v>
      </c>
      <c r="R106" s="10">
        <v>22.09</v>
      </c>
      <c r="S106" s="10">
        <v>12.43</v>
      </c>
      <c r="T106" s="10">
        <f t="shared" si="6"/>
        <v>34.519999999999996</v>
      </c>
      <c r="U106" s="11">
        <v>0.34</v>
      </c>
      <c r="V106" s="11">
        <v>0.18</v>
      </c>
      <c r="W106" s="12">
        <v>-10.199999999999999</v>
      </c>
      <c r="X106" s="12">
        <v>3.32</v>
      </c>
      <c r="Y106" s="11" t="s">
        <v>9</v>
      </c>
      <c r="Z106" s="11">
        <v>4.53</v>
      </c>
      <c r="AA106" s="11">
        <v>2.1800000000000002</v>
      </c>
    </row>
    <row r="107" spans="1:27" s="28" customFormat="1" x14ac:dyDescent="0.25">
      <c r="A107" s="13">
        <v>372217859083030</v>
      </c>
      <c r="B107" s="7"/>
      <c r="C107" s="8"/>
      <c r="D107" s="9" t="s">
        <v>249</v>
      </c>
      <c r="E107" s="8" t="s">
        <v>149</v>
      </c>
      <c r="F107" s="8" t="s">
        <v>41</v>
      </c>
      <c r="G107" s="8" t="s">
        <v>106</v>
      </c>
      <c r="H107" s="10">
        <v>381.74</v>
      </c>
      <c r="I107" s="11">
        <v>56</v>
      </c>
      <c r="J107" s="10">
        <v>74.349999999999994</v>
      </c>
      <c r="K107" s="10">
        <v>200.1</v>
      </c>
      <c r="L107" s="10">
        <v>54.57</v>
      </c>
      <c r="M107" s="10">
        <v>-32.86</v>
      </c>
      <c r="N107" s="10">
        <v>27</v>
      </c>
      <c r="O107" s="10">
        <v>9</v>
      </c>
      <c r="P107" s="10">
        <v>18.829999999999998</v>
      </c>
      <c r="Q107" s="10">
        <v>-12.4</v>
      </c>
      <c r="R107" s="10">
        <v>10.36</v>
      </c>
      <c r="S107" s="10">
        <v>8.7899999999999991</v>
      </c>
      <c r="T107" s="10">
        <f t="shared" si="6"/>
        <v>19.149999999999999</v>
      </c>
      <c r="U107" s="11">
        <v>0.19</v>
      </c>
      <c r="V107" s="11">
        <v>0.16</v>
      </c>
      <c r="W107" s="12">
        <v>-11.5</v>
      </c>
      <c r="X107" s="12">
        <v>4.45</v>
      </c>
      <c r="Y107" s="11" t="s">
        <v>9</v>
      </c>
      <c r="Z107" s="11">
        <v>3.43</v>
      </c>
      <c r="AA107" s="11">
        <v>1.36</v>
      </c>
    </row>
    <row r="108" spans="1:27" s="28" customFormat="1" x14ac:dyDescent="0.25">
      <c r="A108" s="13">
        <v>372215466076541</v>
      </c>
      <c r="B108" s="7"/>
      <c r="C108" s="8"/>
      <c r="D108" s="9" t="s">
        <v>251</v>
      </c>
      <c r="E108" s="8" t="s">
        <v>149</v>
      </c>
      <c r="F108" s="8" t="s">
        <v>87</v>
      </c>
      <c r="G108" s="8" t="s">
        <v>70</v>
      </c>
      <c r="H108" s="10">
        <v>339.32</v>
      </c>
      <c r="I108" s="11">
        <v>58</v>
      </c>
      <c r="J108" s="10">
        <v>99.86</v>
      </c>
      <c r="K108" s="10">
        <v>157.9</v>
      </c>
      <c r="L108" s="10">
        <v>55.42</v>
      </c>
      <c r="M108" s="10">
        <v>-37.72</v>
      </c>
      <c r="N108" s="10">
        <v>25</v>
      </c>
      <c r="O108" s="10">
        <v>5</v>
      </c>
      <c r="P108" s="10">
        <v>13.76</v>
      </c>
      <c r="Q108" s="10">
        <v>-64.53</v>
      </c>
      <c r="R108" s="10">
        <v>17.88</v>
      </c>
      <c r="S108" s="10">
        <v>9.67</v>
      </c>
      <c r="T108" s="10">
        <f t="shared" si="6"/>
        <v>27.549999999999997</v>
      </c>
      <c r="U108" s="11">
        <v>0.36</v>
      </c>
      <c r="V108" s="11">
        <v>0.21</v>
      </c>
      <c r="W108" s="12">
        <v>-8.0299999999999994</v>
      </c>
      <c r="X108" s="12">
        <v>4.57</v>
      </c>
      <c r="Y108" s="11" t="s">
        <v>9</v>
      </c>
      <c r="Z108" s="11">
        <v>6.03</v>
      </c>
      <c r="AA108" s="11">
        <v>1.94</v>
      </c>
    </row>
    <row r="109" spans="1:27" s="28" customFormat="1" x14ac:dyDescent="0.25">
      <c r="A109" s="13">
        <v>372213123182573</v>
      </c>
      <c r="B109" s="7"/>
      <c r="C109" s="8"/>
      <c r="D109" s="9" t="s">
        <v>254</v>
      </c>
      <c r="E109" s="8" t="s">
        <v>178</v>
      </c>
      <c r="F109" s="8" t="s">
        <v>151</v>
      </c>
      <c r="G109" s="8" t="s">
        <v>140</v>
      </c>
      <c r="H109" s="10">
        <v>316.2</v>
      </c>
      <c r="I109" s="11">
        <v>58</v>
      </c>
      <c r="J109" s="10">
        <v>118.14</v>
      </c>
      <c r="K109" s="10">
        <v>151.19999999999999</v>
      </c>
      <c r="L109" s="10">
        <v>42.23</v>
      </c>
      <c r="M109" s="10">
        <v>-23.02</v>
      </c>
      <c r="N109" s="10">
        <v>7</v>
      </c>
      <c r="O109" s="10">
        <v>0</v>
      </c>
      <c r="P109" s="10">
        <v>18.82</v>
      </c>
      <c r="Q109" s="10">
        <v>92.84</v>
      </c>
      <c r="R109" s="10">
        <v>25.28</v>
      </c>
      <c r="S109" s="10">
        <v>12.57</v>
      </c>
      <c r="T109" s="10">
        <f t="shared" si="6"/>
        <v>37.85</v>
      </c>
      <c r="U109" s="11">
        <v>0.37</v>
      </c>
      <c r="V109" s="11">
        <v>0.16</v>
      </c>
      <c r="W109" s="12">
        <v>-8.85</v>
      </c>
      <c r="X109" s="12">
        <v>3.2</v>
      </c>
      <c r="Y109" s="11" t="s">
        <v>31</v>
      </c>
      <c r="Z109" s="11">
        <v>6.94</v>
      </c>
      <c r="AA109" s="11">
        <v>2.38</v>
      </c>
    </row>
    <row r="110" spans="1:27" x14ac:dyDescent="0.25">
      <c r="D110" s="14"/>
      <c r="G110" s="27" t="s">
        <v>243</v>
      </c>
      <c r="H110" s="33">
        <f t="shared" ref="H110:X110" si="7">AVERAGE(H101:H109)</f>
        <v>322.27777777777783</v>
      </c>
      <c r="I110" s="33">
        <f t="shared" si="7"/>
        <v>58.555555555555557</v>
      </c>
      <c r="J110" s="33">
        <f t="shared" si="7"/>
        <v>98.504444444444459</v>
      </c>
      <c r="K110" s="33">
        <f t="shared" si="7"/>
        <v>145.15222222222224</v>
      </c>
      <c r="L110" s="33">
        <f t="shared" si="7"/>
        <v>45.242222222222225</v>
      </c>
      <c r="M110" s="33">
        <f t="shared" si="7"/>
        <v>-40.895555555555561</v>
      </c>
      <c r="N110" s="33">
        <f t="shared" si="7"/>
        <v>31.555555555555557</v>
      </c>
      <c r="O110" s="33">
        <f t="shared" si="7"/>
        <v>5.1111111111111107</v>
      </c>
      <c r="P110" s="33">
        <f t="shared" si="7"/>
        <v>13.087777777777777</v>
      </c>
      <c r="Q110" s="33">
        <f t="shared" si="7"/>
        <v>-111.30666666666666</v>
      </c>
      <c r="R110" s="33">
        <f t="shared" si="7"/>
        <v>18.776666666666667</v>
      </c>
      <c r="S110" s="33">
        <f t="shared" si="7"/>
        <v>8.4066666666666663</v>
      </c>
      <c r="T110" s="33">
        <f t="shared" si="7"/>
        <v>27.183333333333334</v>
      </c>
      <c r="U110" s="34">
        <f t="shared" si="7"/>
        <v>0.41444444444444439</v>
      </c>
      <c r="V110" s="34">
        <f t="shared" si="7"/>
        <v>0.21666666666666665</v>
      </c>
      <c r="W110" s="33">
        <f t="shared" si="7"/>
        <v>-8.1011111111111109</v>
      </c>
      <c r="X110" s="33">
        <f t="shared" si="7"/>
        <v>3.4722222222222223</v>
      </c>
      <c r="Y110" s="33"/>
      <c r="Z110" s="33">
        <f>AVERAGE(Z101:Z109)</f>
        <v>4.3533333333333335</v>
      </c>
      <c r="AA110" s="33">
        <f>AVERAGE(AA101:AA109)</f>
        <v>1.8399999999999999</v>
      </c>
    </row>
  </sheetData>
  <sortState xmlns:xlrd2="http://schemas.microsoft.com/office/spreadsheetml/2017/richdata2" ref="A35:AA86">
    <sortCondition ref="A35:A86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2023 DAIRY DRAFT BULLS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Mary McCarthy</cp:lastModifiedBy>
  <dcterms:created xsi:type="dcterms:W3CDTF">2015-06-05T18:17:20Z</dcterms:created>
  <dcterms:modified xsi:type="dcterms:W3CDTF">2023-01-29T23:18:11Z</dcterms:modified>
</cp:coreProperties>
</file>