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#LN00009" sheetId="1" r:id="rId1"/>
  </sheets>
  <definedNames>
    <definedName name="IDX" localSheetId="0">'#LN00009'!#REF!</definedName>
  </definedNames>
  <calcPr fullCalcOnLoad="1"/>
</workbook>
</file>

<file path=xl/sharedStrings.xml><?xml version="1.0" encoding="utf-8"?>
<sst xmlns="http://schemas.openxmlformats.org/spreadsheetml/2006/main" count="294" uniqueCount="168">
  <si>
    <t>SIRE</t>
  </si>
  <si>
    <t>IE121368310529</t>
  </si>
  <si>
    <t>AA</t>
  </si>
  <si>
    <t>HE (12.5%), LM (21.88%), AA (50%), UN (15.63%)</t>
  </si>
  <si>
    <t>LZE</t>
  </si>
  <si>
    <t>U=</t>
  </si>
  <si>
    <t>4=</t>
  </si>
  <si>
    <t>.</t>
  </si>
  <si>
    <t>IE281244390989</t>
  </si>
  <si>
    <t>BB</t>
  </si>
  <si>
    <t>HO (21.88%), BB (50%), LM (21.88%), UN (6.25%)</t>
  </si>
  <si>
    <t>WKF</t>
  </si>
  <si>
    <t>E-</t>
  </si>
  <si>
    <t>3=</t>
  </si>
  <si>
    <t>IE261054890446</t>
  </si>
  <si>
    <t>SA</t>
  </si>
  <si>
    <t>HE (12.5%), SA (75%), UN (12.5%)</t>
  </si>
  <si>
    <t>RIO</t>
  </si>
  <si>
    <t>R+</t>
  </si>
  <si>
    <t>2+</t>
  </si>
  <si>
    <t>IE261054850450</t>
  </si>
  <si>
    <t>PT</t>
  </si>
  <si>
    <t>BA (25%), BB (6.25%), AA (15.63%), PT (50%), UN (3.13%)</t>
  </si>
  <si>
    <t>VUL</t>
  </si>
  <si>
    <t>3-</t>
  </si>
  <si>
    <t>IE301231540648</t>
  </si>
  <si>
    <t>LM</t>
  </si>
  <si>
    <t>HO (9.38%), HE (25%), LM (50%), MY (12.5%), UN (3.13%)</t>
  </si>
  <si>
    <t>S666</t>
  </si>
  <si>
    <t>U+</t>
  </si>
  <si>
    <t>IE301231590652</t>
  </si>
  <si>
    <t>HO (9.38%), CH (12.5%), LM (75%), UN (3.13%)</t>
  </si>
  <si>
    <t>HCA</t>
  </si>
  <si>
    <t>IE301231570659</t>
  </si>
  <si>
    <t>BB (12.5%), LM (75%), SI (9.38%), UN (3.13%)</t>
  </si>
  <si>
    <t>TVR</t>
  </si>
  <si>
    <t>2-</t>
  </si>
  <si>
    <t>IE281341830248</t>
  </si>
  <si>
    <t>CH</t>
  </si>
  <si>
    <t>HO (9.38%), BB (12.5%), CH (50%), LM (21.88%), UN (6.25%)</t>
  </si>
  <si>
    <t>KLU</t>
  </si>
  <si>
    <t>IE281244330991</t>
  </si>
  <si>
    <t>HO (6.25%), BB (50%), CH (12.5%), LM (25%), AA (6.25%)</t>
  </si>
  <si>
    <t>SFL</t>
  </si>
  <si>
    <t>IE121368330530</t>
  </si>
  <si>
    <t>HE (3.13%), LM (28.13%), AA (68.75%)</t>
  </si>
  <si>
    <t>KYA</t>
  </si>
  <si>
    <t>U-</t>
  </si>
  <si>
    <t>IE121368340531</t>
  </si>
  <si>
    <t>LM (43.75%), SH (3.13%), AA (50%), UN (3.13%)</t>
  </si>
  <si>
    <t>O+</t>
  </si>
  <si>
    <t>1-</t>
  </si>
  <si>
    <t>IE201040970314</t>
  </si>
  <si>
    <t>AU (12.5%), HE (6.25%), LM (75%), SI (6.25%)</t>
  </si>
  <si>
    <t>FL21</t>
  </si>
  <si>
    <t>3+</t>
  </si>
  <si>
    <t>IE261054830449</t>
  </si>
  <si>
    <t>BB (50%), SA (25%), SH (21.88%), UN (3.13%)</t>
  </si>
  <si>
    <t>SZS</t>
  </si>
  <si>
    <t>IE291061970657</t>
  </si>
  <si>
    <t>CH (12.5%), LM (34.38%), SA (50%), UN (3.13%)</t>
  </si>
  <si>
    <t>IE301321070489</t>
  </si>
  <si>
    <t>HO (6.25%), CH (50%), LM (40.63%), UN (3.13%)</t>
  </si>
  <si>
    <t>MDO</t>
  </si>
  <si>
    <t>2=</t>
  </si>
  <si>
    <t>IE301321030493</t>
  </si>
  <si>
    <t>IE261054860451</t>
  </si>
  <si>
    <t>BA</t>
  </si>
  <si>
    <t>HO (9.38%), BA (50%), HE (12.5%), LM (25%), UN (3.13%)</t>
  </si>
  <si>
    <t>WOA</t>
  </si>
  <si>
    <t>IE301231510661</t>
  </si>
  <si>
    <t>BB (25%), LM (56.25%), SI (12.5%), AA (6.25%)</t>
  </si>
  <si>
    <t>AHZ</t>
  </si>
  <si>
    <t>IE301231520662</t>
  </si>
  <si>
    <t>CH (71.88%), LM (25%), UN (3.13%)</t>
  </si>
  <si>
    <t>ICR</t>
  </si>
  <si>
    <t>IE341525410370</t>
  </si>
  <si>
    <t>HO (12.5%), BB (50%), LM (21.88%), SI (12.5%), UN (3.13%)</t>
  </si>
  <si>
    <t>STQ</t>
  </si>
  <si>
    <t>IE341525450358</t>
  </si>
  <si>
    <t>CH (50%), LM (21.88%), SI (18.75%), UN (9.38%)</t>
  </si>
  <si>
    <t>MZT</t>
  </si>
  <si>
    <t>IE341525430364</t>
  </si>
  <si>
    <t>HO (12.5%), BB (50%), CH (21.88%), AA (12.5%), UN (3.13%)</t>
  </si>
  <si>
    <t>IE281341870251</t>
  </si>
  <si>
    <t>CH (96.88%), UN (3.13%)</t>
  </si>
  <si>
    <t>CF71</t>
  </si>
  <si>
    <t>IE291061940662</t>
  </si>
  <si>
    <t>CH (50%), LM (40.63%), UN (9.38%)</t>
  </si>
  <si>
    <t>LGL</t>
  </si>
  <si>
    <t>IE341525470368</t>
  </si>
  <si>
    <t>HO (21.88%), BB (50%), AA (21.88%), UN (6.25%)</t>
  </si>
  <si>
    <t>IE341525440373</t>
  </si>
  <si>
    <t>HO (21.88%), LM (75%), UN (3.13%)</t>
  </si>
  <si>
    <t>OMA</t>
  </si>
  <si>
    <t>IE341525430356</t>
  </si>
  <si>
    <t>BB (56.25%), CH (34.38%), HE (6.25%), UN (3.13%)</t>
  </si>
  <si>
    <t>IE341525480369</t>
  </si>
  <si>
    <t>HO (9.38%), CH (50%), LM (25%), AA (12.5%), UN (3.13%)</t>
  </si>
  <si>
    <t>IE281341890253</t>
  </si>
  <si>
    <t>HO (18.75%), BB (25%), CH (50%), UN (6.25%)</t>
  </si>
  <si>
    <t>R=</t>
  </si>
  <si>
    <t>1+</t>
  </si>
  <si>
    <t>IE301231550649</t>
  </si>
  <si>
    <t>BB (12.5%), LM (87.5%)</t>
  </si>
  <si>
    <t>UTL</t>
  </si>
  <si>
    <t>IE301231590660</t>
  </si>
  <si>
    <t>HO (3.13%), HE (6.25%), LM (84.38%), UN (6.25%)</t>
  </si>
  <si>
    <t>IE281244350993</t>
  </si>
  <si>
    <t>HO (6.25%), LM (87.5%), SI (6.25%)</t>
  </si>
  <si>
    <t>CZH</t>
  </si>
  <si>
    <t>IE301231520654</t>
  </si>
  <si>
    <t>BB (6.25%), LM (93.75%)</t>
  </si>
  <si>
    <t>OZS</t>
  </si>
  <si>
    <t>IE291061980658</t>
  </si>
  <si>
    <t>HO (12.5%), CH (75%), LM (12.5%)</t>
  </si>
  <si>
    <t>IE301321010491</t>
  </si>
  <si>
    <t>HO (21.88%), CH (50%), HE (21.88%), UN (6.25%)</t>
  </si>
  <si>
    <t>DEZ</t>
  </si>
  <si>
    <t>IE121368380527</t>
  </si>
  <si>
    <t>LM (21.88%), AA (62.5%), UN (15.63%)</t>
  </si>
  <si>
    <t>IE281341810254</t>
  </si>
  <si>
    <t>HO (21.88%), HE (25%), AA (50%), UN (3.13%)</t>
  </si>
  <si>
    <t>IE341525450374</t>
  </si>
  <si>
    <t>HO (25%), HE (21.88%), LM (50%), UN (3.13%)</t>
  </si>
  <si>
    <t>IE341525410362</t>
  </si>
  <si>
    <t>CH (50%), HE (6.25%), LM (40.63%), UN (3.13%)</t>
  </si>
  <si>
    <t>IE301231580651</t>
  </si>
  <si>
    <t>BB (12.5%), LM (84.38%), UN (3.13%)</t>
  </si>
  <si>
    <t>IE291061960656</t>
  </si>
  <si>
    <t>HO (6.25%), CH (12.5%), LM (78.13%), UN (3.13%)</t>
  </si>
  <si>
    <t>ADX</t>
  </si>
  <si>
    <t>IE281244370987</t>
  </si>
  <si>
    <t>HO (3.13%), FR (3.13%), LM (87.5%), SI (6.25%)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</si>
  <si>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</si>
  <si>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</si>
  <si>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</si>
  <si>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</si>
  <si>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</si>
  <si>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</si>
  <si>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</si>
  <si>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</si>
  <si>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</si>
  <si>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</si>
  <si>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</si>
  <si>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</si>
  <si>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</si>
  <si>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</si>
  <si>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</si>
  <si>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</si>
  <si>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</si>
  <si>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</si>
  <si>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</si>
  <si>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</si>
  <si>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</si>
  <si>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</si>
  <si>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</si>
  <si>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</si>
  <si>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</si>
  <si>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</si>
  <si>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</si>
  <si>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</si>
  <si>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</si>
  <si>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</si>
  <si>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</si>
  <si>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</si>
  <si>
    <t>403 (sick animal)</t>
  </si>
  <si>
    <t>N/A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</si>
</sst>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5" fontId="19" fillId="0" borderId="10" xfId="0" applyNumberFormat="1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168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8" customHeight="1"/>
  <cols>
    <col min="1" max="1" width="14.7109375" style="2" bestFit="1" customWidth="1"/>
    <col min="2" max="2" width="12.7109375" style="2" bestFit="1" customWidth="1"/>
    <col min="3" max="3" width="36.57421875" style="2" bestFit="1" customWidth="1"/>
    <col min="4" max="4" width="12.140625" style="2" bestFit="1" customWidth="1"/>
    <col min="5" max="5" width="5.57421875" style="2" customWidth="1"/>
    <col min="6" max="6" width="10.7109375" style="2" bestFit="1" customWidth="1"/>
    <col min="7" max="7" width="14.421875" style="2" bestFit="1" customWidth="1"/>
    <col min="8" max="8" width="15.7109375" style="2" bestFit="1" customWidth="1"/>
    <col min="9" max="9" width="14.140625" style="2" bestFit="1" customWidth="1"/>
    <col min="10" max="10" width="15.00390625" style="2" bestFit="1" customWidth="1"/>
    <col min="11" max="11" width="19.28125" style="2" bestFit="1" customWidth="1"/>
    <col min="12" max="12" width="13.57421875" style="2" bestFit="1" customWidth="1"/>
    <col min="13" max="13" width="18.421875" style="2" bestFit="1" customWidth="1"/>
    <col min="14" max="14" width="22.57421875" style="2" bestFit="1" customWidth="1"/>
    <col min="15" max="15" width="21.57421875" style="2" bestFit="1" customWidth="1"/>
    <col min="16" max="16" width="26.140625" style="2" bestFit="1" customWidth="1"/>
    <col min="17" max="17" width="11.00390625" style="2" bestFit="1" customWidth="1"/>
    <col min="18" max="18" width="20.57421875" style="2" bestFit="1" customWidth="1"/>
    <col min="19" max="19" width="19.8515625" style="2" bestFit="1" customWidth="1"/>
    <col min="20" max="20" width="8.00390625" style="2" bestFit="1" customWidth="1"/>
    <col min="21" max="16384" width="9.140625" style="2" customWidth="1"/>
  </cols>
  <sheetData>
    <row r="1" spans="1:20" ht="18" customHeight="1">
      <c r="A1" s="1"/>
      <c r="B1" s="1"/>
      <c r="C1" s="1"/>
      <c r="D1" s="1"/>
      <c r="E1" s="1"/>
      <c r="F1" s="1" t="s">
        <v>134</v>
      </c>
      <c r="G1" s="1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</row>
    <row r="2" spans="1:20" ht="18" customHeight="1">
      <c r="A2" s="1" t="s">
        <v>149</v>
      </c>
      <c r="B2" s="3" t="s">
        <v>150</v>
      </c>
      <c r="C2" s="1" t="s">
        <v>151</v>
      </c>
      <c r="D2" s="1" t="s">
        <v>152</v>
      </c>
      <c r="E2" s="3" t="s">
        <v>0</v>
      </c>
      <c r="F2" s="1" t="s">
        <v>153</v>
      </c>
      <c r="G2" s="1" t="s">
        <v>154</v>
      </c>
      <c r="H2" s="1" t="s">
        <v>154</v>
      </c>
      <c r="I2" s="1" t="s">
        <v>155</v>
      </c>
      <c r="J2" s="1" t="s">
        <v>156</v>
      </c>
      <c r="K2" s="1" t="s">
        <v>157</v>
      </c>
      <c r="L2" s="1" t="s">
        <v>158</v>
      </c>
      <c r="M2" s="1" t="s">
        <v>159</v>
      </c>
      <c r="N2" s="1" t="s">
        <v>160</v>
      </c>
      <c r="O2" s="1" t="s">
        <v>161</v>
      </c>
      <c r="P2" s="1" t="s">
        <v>162</v>
      </c>
      <c r="Q2" s="1" t="s">
        <v>163</v>
      </c>
      <c r="R2" s="1" t="s">
        <v>164</v>
      </c>
      <c r="S2" s="1" t="s">
        <v>164</v>
      </c>
      <c r="T2" s="1" t="s">
        <v>165</v>
      </c>
    </row>
    <row r="3" spans="1:20" s="9" customFormat="1" ht="18" customHeight="1">
      <c r="A3" s="4" t="s">
        <v>1</v>
      </c>
      <c r="B3" s="4" t="s">
        <v>2</v>
      </c>
      <c r="C3" s="4" t="s">
        <v>3</v>
      </c>
      <c r="D3" s="5">
        <v>41395</v>
      </c>
      <c r="E3" s="4" t="s">
        <v>4</v>
      </c>
      <c r="F3" s="6">
        <v>41869</v>
      </c>
      <c r="G3" s="4">
        <v>622</v>
      </c>
      <c r="H3" s="4">
        <v>458</v>
      </c>
      <c r="I3" s="4">
        <v>1102</v>
      </c>
      <c r="J3" s="7">
        <f>I3/94</f>
        <v>11.72340425531915</v>
      </c>
      <c r="K3" s="8">
        <f>J3/L3</f>
        <v>6.719512195121951</v>
      </c>
      <c r="L3" s="7">
        <f>(G3-H3)/94</f>
        <v>1.7446808510638299</v>
      </c>
      <c r="M3" s="4">
        <v>36</v>
      </c>
      <c r="N3" s="4">
        <v>5</v>
      </c>
      <c r="O3" s="4">
        <v>83</v>
      </c>
      <c r="P3" s="4">
        <v>7</v>
      </c>
      <c r="Q3" s="4">
        <v>356</v>
      </c>
      <c r="R3" s="4" t="s">
        <v>5</v>
      </c>
      <c r="S3" s="4" t="s">
        <v>6</v>
      </c>
      <c r="T3" s="7">
        <f>Q3/G3*100</f>
        <v>57.234726688102896</v>
      </c>
    </row>
    <row r="4" spans="1:20" s="9" customFormat="1" ht="18" customHeight="1">
      <c r="A4" s="4" t="s">
        <v>8</v>
      </c>
      <c r="B4" s="4" t="s">
        <v>9</v>
      </c>
      <c r="C4" s="4" t="s">
        <v>10</v>
      </c>
      <c r="D4" s="5">
        <v>41431</v>
      </c>
      <c r="E4" s="4" t="s">
        <v>11</v>
      </c>
      <c r="F4" s="6">
        <v>41869</v>
      </c>
      <c r="G4" s="4">
        <v>672</v>
      </c>
      <c r="H4" s="4">
        <v>486</v>
      </c>
      <c r="I4" s="4">
        <v>1092</v>
      </c>
      <c r="J4" s="7">
        <f aca="true" t="shared" si="0" ref="J4:J44">I4/94</f>
        <v>11.617021276595745</v>
      </c>
      <c r="K4" s="8">
        <f aca="true" t="shared" si="1" ref="K4:K44">J4/L4</f>
        <v>5.870967741935484</v>
      </c>
      <c r="L4" s="7">
        <f aca="true" t="shared" si="2" ref="L4:L44">(G4-H4)/94</f>
        <v>1.9787234042553192</v>
      </c>
      <c r="M4" s="4">
        <v>34</v>
      </c>
      <c r="N4" s="4">
        <v>3.5</v>
      </c>
      <c r="O4" s="4">
        <v>87</v>
      </c>
      <c r="P4" s="4">
        <v>6</v>
      </c>
      <c r="Q4" s="4">
        <v>416</v>
      </c>
      <c r="R4" s="4" t="s">
        <v>12</v>
      </c>
      <c r="S4" s="4" t="s">
        <v>13</v>
      </c>
      <c r="T4" s="7">
        <f aca="true" t="shared" si="3" ref="T4:T44">Q4/G4*100</f>
        <v>61.904761904761905</v>
      </c>
    </row>
    <row r="5" spans="1:20" s="9" customFormat="1" ht="18" customHeight="1">
      <c r="A5" s="4" t="s">
        <v>14</v>
      </c>
      <c r="B5" s="4" t="s">
        <v>15</v>
      </c>
      <c r="C5" s="4" t="s">
        <v>16</v>
      </c>
      <c r="D5" s="5">
        <v>41402</v>
      </c>
      <c r="E5" s="4" t="s">
        <v>17</v>
      </c>
      <c r="F5" s="6">
        <v>41869</v>
      </c>
      <c r="G5" s="4">
        <v>550</v>
      </c>
      <c r="H5" s="4">
        <v>379</v>
      </c>
      <c r="I5" s="4">
        <v>1159</v>
      </c>
      <c r="J5" s="7">
        <f t="shared" si="0"/>
        <v>12.329787234042554</v>
      </c>
      <c r="K5" s="8">
        <f t="shared" si="1"/>
        <v>6.777777777777779</v>
      </c>
      <c r="L5" s="7">
        <f t="shared" si="2"/>
        <v>1.8191489361702127</v>
      </c>
      <c r="M5" s="4">
        <v>33</v>
      </c>
      <c r="N5" s="4">
        <v>3</v>
      </c>
      <c r="O5" s="4">
        <v>75</v>
      </c>
      <c r="P5" s="4">
        <v>6</v>
      </c>
      <c r="Q5" s="4">
        <v>302</v>
      </c>
      <c r="R5" s="4" t="s">
        <v>18</v>
      </c>
      <c r="S5" s="4" t="s">
        <v>19</v>
      </c>
      <c r="T5" s="7">
        <f t="shared" si="3"/>
        <v>54.90909090909091</v>
      </c>
    </row>
    <row r="6" spans="1:20" s="9" customFormat="1" ht="18" customHeight="1">
      <c r="A6" s="4" t="s">
        <v>20</v>
      </c>
      <c r="B6" s="4" t="s">
        <v>21</v>
      </c>
      <c r="C6" s="4" t="s">
        <v>22</v>
      </c>
      <c r="D6" s="5">
        <v>41417</v>
      </c>
      <c r="E6" s="4" t="s">
        <v>23</v>
      </c>
      <c r="F6" s="6">
        <v>41869</v>
      </c>
      <c r="G6" s="4">
        <v>600</v>
      </c>
      <c r="H6" s="4">
        <v>394</v>
      </c>
      <c r="I6" s="4">
        <v>1126</v>
      </c>
      <c r="J6" s="7">
        <f t="shared" si="0"/>
        <v>11.97872340425532</v>
      </c>
      <c r="K6" s="8">
        <f t="shared" si="1"/>
        <v>5.466019417475729</v>
      </c>
      <c r="L6" s="7">
        <f t="shared" si="2"/>
        <v>2.1914893617021276</v>
      </c>
      <c r="M6" s="4">
        <v>33</v>
      </c>
      <c r="N6" s="4">
        <v>3.5</v>
      </c>
      <c r="O6" s="4">
        <v>74</v>
      </c>
      <c r="P6" s="4">
        <v>7</v>
      </c>
      <c r="Q6" s="4">
        <v>337</v>
      </c>
      <c r="R6" s="4" t="s">
        <v>18</v>
      </c>
      <c r="S6" s="4" t="s">
        <v>24</v>
      </c>
      <c r="T6" s="7">
        <f t="shared" si="3"/>
        <v>56.166666666666664</v>
      </c>
    </row>
    <row r="7" spans="1:20" s="9" customFormat="1" ht="18" customHeight="1">
      <c r="A7" s="4" t="s">
        <v>25</v>
      </c>
      <c r="B7" s="4" t="s">
        <v>26</v>
      </c>
      <c r="C7" s="4" t="s">
        <v>27</v>
      </c>
      <c r="D7" s="5">
        <v>41395</v>
      </c>
      <c r="E7" s="4" t="s">
        <v>28</v>
      </c>
      <c r="F7" s="6">
        <v>41869</v>
      </c>
      <c r="G7" s="4">
        <v>676</v>
      </c>
      <c r="H7" s="4">
        <v>459</v>
      </c>
      <c r="I7" s="4">
        <v>1069</v>
      </c>
      <c r="J7" s="7">
        <f t="shared" si="0"/>
        <v>11.372340425531915</v>
      </c>
      <c r="K7" s="8">
        <f t="shared" si="1"/>
        <v>4.926267281105991</v>
      </c>
      <c r="L7" s="7">
        <f t="shared" si="2"/>
        <v>2.3085106382978724</v>
      </c>
      <c r="M7" s="4">
        <v>35</v>
      </c>
      <c r="N7" s="4">
        <v>4.5</v>
      </c>
      <c r="O7" s="4">
        <v>88</v>
      </c>
      <c r="P7" s="4">
        <v>7</v>
      </c>
      <c r="Q7" s="4">
        <v>396</v>
      </c>
      <c r="R7" s="4" t="s">
        <v>29</v>
      </c>
      <c r="S7" s="4" t="s">
        <v>19</v>
      </c>
      <c r="T7" s="7">
        <f t="shared" si="3"/>
        <v>58.57988165680473</v>
      </c>
    </row>
    <row r="8" spans="1:20" s="9" customFormat="1" ht="18" customHeight="1">
      <c r="A8" s="4" t="s">
        <v>30</v>
      </c>
      <c r="B8" s="4" t="s">
        <v>26</v>
      </c>
      <c r="C8" s="4" t="s">
        <v>31</v>
      </c>
      <c r="D8" s="5">
        <v>41400</v>
      </c>
      <c r="E8" s="4" t="s">
        <v>32</v>
      </c>
      <c r="F8" s="6">
        <v>41869</v>
      </c>
      <c r="G8" s="4">
        <v>574</v>
      </c>
      <c r="H8" s="4">
        <v>388</v>
      </c>
      <c r="I8" s="4">
        <v>1103</v>
      </c>
      <c r="J8" s="7">
        <f t="shared" si="0"/>
        <v>11.73404255319149</v>
      </c>
      <c r="K8" s="8">
        <f t="shared" si="1"/>
        <v>5.93010752688172</v>
      </c>
      <c r="L8" s="7">
        <f t="shared" si="2"/>
        <v>1.9787234042553192</v>
      </c>
      <c r="M8" s="4">
        <v>31</v>
      </c>
      <c r="N8" s="4">
        <v>3</v>
      </c>
      <c r="O8" s="4">
        <v>79</v>
      </c>
      <c r="P8" s="4">
        <v>5</v>
      </c>
      <c r="Q8" s="4">
        <v>345</v>
      </c>
      <c r="R8" s="4" t="s">
        <v>29</v>
      </c>
      <c r="S8" s="4" t="s">
        <v>24</v>
      </c>
      <c r="T8" s="7">
        <f t="shared" si="3"/>
        <v>60.10452961672473</v>
      </c>
    </row>
    <row r="9" spans="1:20" s="9" customFormat="1" ht="18" customHeight="1">
      <c r="A9" s="4" t="s">
        <v>33</v>
      </c>
      <c r="B9" s="4" t="s">
        <v>26</v>
      </c>
      <c r="C9" s="4" t="s">
        <v>34</v>
      </c>
      <c r="D9" s="5">
        <v>41426</v>
      </c>
      <c r="E9" s="4" t="s">
        <v>35</v>
      </c>
      <c r="F9" s="6">
        <v>41869</v>
      </c>
      <c r="G9" s="4">
        <v>574</v>
      </c>
      <c r="H9" s="4">
        <v>344</v>
      </c>
      <c r="I9" s="4">
        <v>1062</v>
      </c>
      <c r="J9" s="7">
        <f t="shared" si="0"/>
        <v>11.297872340425531</v>
      </c>
      <c r="K9" s="8">
        <f t="shared" si="1"/>
        <v>4.617391304347826</v>
      </c>
      <c r="L9" s="7">
        <f t="shared" si="2"/>
        <v>2.4468085106382977</v>
      </c>
      <c r="M9" s="4">
        <v>29</v>
      </c>
      <c r="N9" s="4">
        <v>3</v>
      </c>
      <c r="O9" s="4">
        <v>81</v>
      </c>
      <c r="P9" s="4">
        <v>5</v>
      </c>
      <c r="Q9" s="4">
        <v>337</v>
      </c>
      <c r="R9" s="4" t="s">
        <v>5</v>
      </c>
      <c r="S9" s="4" t="s">
        <v>36</v>
      </c>
      <c r="T9" s="7">
        <f t="shared" si="3"/>
        <v>58.71080139372822</v>
      </c>
    </row>
    <row r="10" spans="1:20" s="9" customFormat="1" ht="18" customHeight="1">
      <c r="A10" s="4" t="s">
        <v>37</v>
      </c>
      <c r="B10" s="4" t="s">
        <v>38</v>
      </c>
      <c r="C10" s="4" t="s">
        <v>39</v>
      </c>
      <c r="D10" s="5">
        <v>41398</v>
      </c>
      <c r="E10" s="4" t="s">
        <v>40</v>
      </c>
      <c r="F10" s="6">
        <v>41869</v>
      </c>
      <c r="G10" s="4">
        <v>598</v>
      </c>
      <c r="H10" s="4">
        <v>359</v>
      </c>
      <c r="I10" s="4">
        <v>1221</v>
      </c>
      <c r="J10" s="7">
        <f t="shared" si="0"/>
        <v>12.98936170212766</v>
      </c>
      <c r="K10" s="8">
        <f t="shared" si="1"/>
        <v>5.108786610878662</v>
      </c>
      <c r="L10" s="7">
        <f t="shared" si="2"/>
        <v>2.5425531914893615</v>
      </c>
      <c r="M10" s="4">
        <v>32</v>
      </c>
      <c r="N10" s="4">
        <v>3</v>
      </c>
      <c r="O10" s="4">
        <v>85</v>
      </c>
      <c r="P10" s="4">
        <v>6</v>
      </c>
      <c r="Q10" s="4">
        <v>348</v>
      </c>
      <c r="R10" s="4" t="s">
        <v>29</v>
      </c>
      <c r="S10" s="4" t="s">
        <v>24</v>
      </c>
      <c r="T10" s="7">
        <f t="shared" si="3"/>
        <v>58.19397993311036</v>
      </c>
    </row>
    <row r="11" spans="1:20" s="9" customFormat="1" ht="18" customHeight="1">
      <c r="A11" s="4" t="s">
        <v>41</v>
      </c>
      <c r="B11" s="4" t="s">
        <v>9</v>
      </c>
      <c r="C11" s="4" t="s">
        <v>42</v>
      </c>
      <c r="D11" s="5">
        <v>41443</v>
      </c>
      <c r="E11" s="4" t="s">
        <v>43</v>
      </c>
      <c r="F11" s="6">
        <v>41869</v>
      </c>
      <c r="G11" s="4">
        <v>594</v>
      </c>
      <c r="H11" s="4">
        <v>405</v>
      </c>
      <c r="I11" s="4">
        <v>994</v>
      </c>
      <c r="J11" s="7">
        <f t="shared" si="0"/>
        <v>10.574468085106384</v>
      </c>
      <c r="K11" s="8">
        <f t="shared" si="1"/>
        <v>5.25925925925926</v>
      </c>
      <c r="L11" s="7">
        <f t="shared" si="2"/>
        <v>2.0106382978723403</v>
      </c>
      <c r="M11" s="4">
        <v>35</v>
      </c>
      <c r="N11" s="4">
        <v>3.5</v>
      </c>
      <c r="O11" s="4">
        <v>86</v>
      </c>
      <c r="P11" s="4">
        <v>6</v>
      </c>
      <c r="Q11" s="4">
        <v>361</v>
      </c>
      <c r="R11" s="4" t="s">
        <v>29</v>
      </c>
      <c r="S11" s="4" t="s">
        <v>19</v>
      </c>
      <c r="T11" s="7">
        <f t="shared" si="3"/>
        <v>60.77441077441077</v>
      </c>
    </row>
    <row r="12" spans="1:20" s="9" customFormat="1" ht="18" customHeight="1">
      <c r="A12" s="4" t="s">
        <v>44</v>
      </c>
      <c r="B12" s="4" t="s">
        <v>2</v>
      </c>
      <c r="C12" s="4" t="s">
        <v>45</v>
      </c>
      <c r="D12" s="5">
        <v>41400</v>
      </c>
      <c r="E12" s="4" t="s">
        <v>46</v>
      </c>
      <c r="F12" s="6">
        <v>41869</v>
      </c>
      <c r="G12" s="4">
        <v>622</v>
      </c>
      <c r="H12" s="4">
        <v>426</v>
      </c>
      <c r="I12" s="4">
        <v>1256</v>
      </c>
      <c r="J12" s="7">
        <f t="shared" si="0"/>
        <v>13.361702127659575</v>
      </c>
      <c r="K12" s="8">
        <f t="shared" si="1"/>
        <v>6.408163265306122</v>
      </c>
      <c r="L12" s="7">
        <f t="shared" si="2"/>
        <v>2.0851063829787235</v>
      </c>
      <c r="M12" s="4">
        <v>35</v>
      </c>
      <c r="N12" s="4">
        <v>4.5</v>
      </c>
      <c r="O12" s="4">
        <v>83</v>
      </c>
      <c r="P12" s="4">
        <v>7</v>
      </c>
      <c r="Q12" s="4">
        <v>351</v>
      </c>
      <c r="R12" s="4" t="s">
        <v>47</v>
      </c>
      <c r="S12" s="4" t="s">
        <v>24</v>
      </c>
      <c r="T12" s="7">
        <f t="shared" si="3"/>
        <v>56.430868167202576</v>
      </c>
    </row>
    <row r="13" spans="1:20" s="9" customFormat="1" ht="18" customHeight="1">
      <c r="A13" s="4" t="s">
        <v>48</v>
      </c>
      <c r="B13" s="4" t="s">
        <v>2</v>
      </c>
      <c r="C13" s="4" t="s">
        <v>49</v>
      </c>
      <c r="D13" s="5">
        <v>41402</v>
      </c>
      <c r="E13" s="4" t="s">
        <v>46</v>
      </c>
      <c r="F13" s="6">
        <v>41869</v>
      </c>
      <c r="G13" s="4">
        <v>378</v>
      </c>
      <c r="H13" s="4" t="s">
        <v>166</v>
      </c>
      <c r="I13" s="4">
        <v>596</v>
      </c>
      <c r="J13" s="7">
        <f t="shared" si="0"/>
        <v>6.340425531914893</v>
      </c>
      <c r="K13" s="8" t="s">
        <v>167</v>
      </c>
      <c r="L13" s="7" t="s">
        <v>167</v>
      </c>
      <c r="M13" s="4">
        <v>26</v>
      </c>
      <c r="N13" s="4">
        <v>2.5</v>
      </c>
      <c r="O13" s="4">
        <v>55</v>
      </c>
      <c r="P13" s="4">
        <v>5</v>
      </c>
      <c r="Q13" s="4">
        <v>211</v>
      </c>
      <c r="R13" s="4" t="s">
        <v>50</v>
      </c>
      <c r="S13" s="4" t="s">
        <v>51</v>
      </c>
      <c r="T13" s="7">
        <f t="shared" si="3"/>
        <v>55.82010582010582</v>
      </c>
    </row>
    <row r="14" spans="1:20" s="9" customFormat="1" ht="18" customHeight="1">
      <c r="A14" s="4" t="s">
        <v>52</v>
      </c>
      <c r="B14" s="4" t="s">
        <v>26</v>
      </c>
      <c r="C14" s="4" t="s">
        <v>53</v>
      </c>
      <c r="D14" s="5">
        <v>41424</v>
      </c>
      <c r="E14" s="4" t="s">
        <v>54</v>
      </c>
      <c r="F14" s="6">
        <v>41869</v>
      </c>
      <c r="G14" s="4">
        <v>746</v>
      </c>
      <c r="H14" s="4">
        <v>518</v>
      </c>
      <c r="I14" s="4">
        <v>998</v>
      </c>
      <c r="J14" s="7">
        <f t="shared" si="0"/>
        <v>10.617021276595745</v>
      </c>
      <c r="K14" s="8">
        <f t="shared" si="1"/>
        <v>4.37719298245614</v>
      </c>
      <c r="L14" s="7">
        <f t="shared" si="2"/>
        <v>2.425531914893617</v>
      </c>
      <c r="M14" s="4">
        <v>31</v>
      </c>
      <c r="N14" s="4">
        <v>4</v>
      </c>
      <c r="O14" s="4">
        <v>93</v>
      </c>
      <c r="P14" s="4">
        <v>7</v>
      </c>
      <c r="Q14" s="4">
        <v>459</v>
      </c>
      <c r="R14" s="4" t="s">
        <v>29</v>
      </c>
      <c r="S14" s="4" t="s">
        <v>55</v>
      </c>
      <c r="T14" s="7">
        <f t="shared" si="3"/>
        <v>61.52815013404825</v>
      </c>
    </row>
    <row r="15" spans="1:20" s="9" customFormat="1" ht="18" customHeight="1">
      <c r="A15" s="4" t="s">
        <v>56</v>
      </c>
      <c r="B15" s="4" t="s">
        <v>9</v>
      </c>
      <c r="C15" s="4" t="s">
        <v>57</v>
      </c>
      <c r="D15" s="5">
        <v>41409</v>
      </c>
      <c r="E15" s="4" t="s">
        <v>58</v>
      </c>
      <c r="F15" s="6">
        <v>41869</v>
      </c>
      <c r="G15" s="4">
        <v>602</v>
      </c>
      <c r="H15" s="4">
        <v>356</v>
      </c>
      <c r="I15" s="4">
        <v>1103</v>
      </c>
      <c r="J15" s="7">
        <f t="shared" si="0"/>
        <v>11.73404255319149</v>
      </c>
      <c r="K15" s="8">
        <f t="shared" si="1"/>
        <v>4.483739837398374</v>
      </c>
      <c r="L15" s="7">
        <f t="shared" si="2"/>
        <v>2.617021276595745</v>
      </c>
      <c r="M15" s="4">
        <v>35</v>
      </c>
      <c r="N15" s="4">
        <v>3.5</v>
      </c>
      <c r="O15" s="4">
        <v>80</v>
      </c>
      <c r="P15" s="4">
        <v>5</v>
      </c>
      <c r="Q15" s="4">
        <v>358</v>
      </c>
      <c r="R15" s="4" t="s">
        <v>5</v>
      </c>
      <c r="S15" s="4" t="s">
        <v>19</v>
      </c>
      <c r="T15" s="7">
        <f t="shared" si="3"/>
        <v>59.46843853820598</v>
      </c>
    </row>
    <row r="16" spans="1:20" s="9" customFormat="1" ht="18" customHeight="1">
      <c r="A16" s="4" t="s">
        <v>59</v>
      </c>
      <c r="B16" s="4" t="s">
        <v>15</v>
      </c>
      <c r="C16" s="4" t="s">
        <v>60</v>
      </c>
      <c r="D16" s="5">
        <v>41396</v>
      </c>
      <c r="E16" s="4" t="s">
        <v>17</v>
      </c>
      <c r="F16" s="6">
        <v>41869</v>
      </c>
      <c r="G16" s="4">
        <v>568</v>
      </c>
      <c r="H16" s="4">
        <v>363</v>
      </c>
      <c r="I16" s="4">
        <v>1120</v>
      </c>
      <c r="J16" s="7">
        <f t="shared" si="0"/>
        <v>11.914893617021276</v>
      </c>
      <c r="K16" s="8">
        <f t="shared" si="1"/>
        <v>5.463414634146341</v>
      </c>
      <c r="L16" s="7">
        <f t="shared" si="2"/>
        <v>2.1808510638297873</v>
      </c>
      <c r="M16" s="4" t="s">
        <v>7</v>
      </c>
      <c r="N16" s="4" t="s">
        <v>7</v>
      </c>
      <c r="O16" s="4" t="s">
        <v>7</v>
      </c>
      <c r="P16" s="4" t="s">
        <v>7</v>
      </c>
      <c r="Q16" s="4">
        <v>327</v>
      </c>
      <c r="R16" s="4" t="s">
        <v>47</v>
      </c>
      <c r="S16" s="4" t="s">
        <v>19</v>
      </c>
      <c r="T16" s="7">
        <f t="shared" si="3"/>
        <v>57.570422535211264</v>
      </c>
    </row>
    <row r="17" spans="1:20" s="9" customFormat="1" ht="18" customHeight="1">
      <c r="A17" s="4" t="s">
        <v>61</v>
      </c>
      <c r="B17" s="4" t="s">
        <v>38</v>
      </c>
      <c r="C17" s="4" t="s">
        <v>62</v>
      </c>
      <c r="D17" s="5">
        <v>41405</v>
      </c>
      <c r="E17" s="4" t="s">
        <v>63</v>
      </c>
      <c r="F17" s="6">
        <v>41869</v>
      </c>
      <c r="G17" s="4">
        <v>626</v>
      </c>
      <c r="H17" s="4">
        <v>418</v>
      </c>
      <c r="I17" s="4">
        <v>1191</v>
      </c>
      <c r="J17" s="7">
        <f t="shared" si="0"/>
        <v>12.670212765957446</v>
      </c>
      <c r="K17" s="8">
        <f t="shared" si="1"/>
        <v>5.725961538461538</v>
      </c>
      <c r="L17" s="7">
        <f t="shared" si="2"/>
        <v>2.2127659574468086</v>
      </c>
      <c r="M17" s="4">
        <v>34</v>
      </c>
      <c r="N17" s="4">
        <v>4</v>
      </c>
      <c r="O17" s="4">
        <v>78</v>
      </c>
      <c r="P17" s="4">
        <v>7</v>
      </c>
      <c r="Q17" s="4">
        <v>345</v>
      </c>
      <c r="R17" s="4" t="s">
        <v>5</v>
      </c>
      <c r="S17" s="4" t="s">
        <v>64</v>
      </c>
      <c r="T17" s="7">
        <f t="shared" si="3"/>
        <v>55.11182108626198</v>
      </c>
    </row>
    <row r="18" spans="1:20" s="9" customFormat="1" ht="18" customHeight="1">
      <c r="A18" s="4" t="s">
        <v>65</v>
      </c>
      <c r="B18" s="4" t="s">
        <v>38</v>
      </c>
      <c r="C18" s="4" t="s">
        <v>62</v>
      </c>
      <c r="D18" s="5">
        <v>41420</v>
      </c>
      <c r="E18" s="4" t="s">
        <v>63</v>
      </c>
      <c r="F18" s="6">
        <v>41869</v>
      </c>
      <c r="G18" s="4">
        <v>598</v>
      </c>
      <c r="H18" s="4">
        <v>373</v>
      </c>
      <c r="I18" s="4">
        <v>1145</v>
      </c>
      <c r="J18" s="7">
        <f t="shared" si="0"/>
        <v>12.180851063829786</v>
      </c>
      <c r="K18" s="8">
        <f t="shared" si="1"/>
        <v>5.088888888888889</v>
      </c>
      <c r="L18" s="7">
        <f t="shared" si="2"/>
        <v>2.393617021276596</v>
      </c>
      <c r="M18" s="4">
        <v>34</v>
      </c>
      <c r="N18" s="4">
        <v>3</v>
      </c>
      <c r="O18" s="4">
        <v>82</v>
      </c>
      <c r="P18" s="4">
        <v>6</v>
      </c>
      <c r="Q18" s="4">
        <v>324</v>
      </c>
      <c r="R18" s="4" t="s">
        <v>5</v>
      </c>
      <c r="S18" s="4" t="s">
        <v>19</v>
      </c>
      <c r="T18" s="7">
        <f t="shared" si="3"/>
        <v>54.18060200668896</v>
      </c>
    </row>
    <row r="19" spans="1:20" s="9" customFormat="1" ht="18" customHeight="1">
      <c r="A19" s="4" t="s">
        <v>66</v>
      </c>
      <c r="B19" s="4" t="s">
        <v>67</v>
      </c>
      <c r="C19" s="4" t="s">
        <v>68</v>
      </c>
      <c r="D19" s="5">
        <v>41431</v>
      </c>
      <c r="E19" s="4" t="s">
        <v>69</v>
      </c>
      <c r="F19" s="6">
        <v>41869</v>
      </c>
      <c r="G19" s="4">
        <v>638</v>
      </c>
      <c r="H19" s="4">
        <v>425</v>
      </c>
      <c r="I19" s="4">
        <v>1114</v>
      </c>
      <c r="J19" s="7">
        <f t="shared" si="0"/>
        <v>11.851063829787234</v>
      </c>
      <c r="K19" s="8">
        <f t="shared" si="1"/>
        <v>5.230046948356807</v>
      </c>
      <c r="L19" s="7">
        <f t="shared" si="2"/>
        <v>2.265957446808511</v>
      </c>
      <c r="M19" s="4">
        <v>31</v>
      </c>
      <c r="N19" s="4">
        <v>2.5</v>
      </c>
      <c r="O19" s="4">
        <v>92</v>
      </c>
      <c r="P19" s="4">
        <v>5</v>
      </c>
      <c r="Q19" s="4">
        <v>397</v>
      </c>
      <c r="R19" s="4" t="s">
        <v>29</v>
      </c>
      <c r="S19" s="4" t="s">
        <v>64</v>
      </c>
      <c r="T19" s="7">
        <f t="shared" si="3"/>
        <v>62.225705329153605</v>
      </c>
    </row>
    <row r="20" spans="1:20" s="9" customFormat="1" ht="18" customHeight="1">
      <c r="A20" s="4" t="s">
        <v>70</v>
      </c>
      <c r="B20" s="4" t="s">
        <v>26</v>
      </c>
      <c r="C20" s="4" t="s">
        <v>71</v>
      </c>
      <c r="D20" s="5">
        <v>41428</v>
      </c>
      <c r="E20" s="4" t="s">
        <v>72</v>
      </c>
      <c r="F20" s="6">
        <v>41869</v>
      </c>
      <c r="G20" s="4">
        <v>596</v>
      </c>
      <c r="H20" s="4">
        <v>359</v>
      </c>
      <c r="I20" s="4">
        <v>1193</v>
      </c>
      <c r="J20" s="7">
        <f t="shared" si="0"/>
        <v>12.691489361702128</v>
      </c>
      <c r="K20" s="8">
        <f t="shared" si="1"/>
        <v>5.033755274261604</v>
      </c>
      <c r="L20" s="7">
        <f t="shared" si="2"/>
        <v>2.521276595744681</v>
      </c>
      <c r="M20" s="4">
        <v>35</v>
      </c>
      <c r="N20" s="4">
        <v>3</v>
      </c>
      <c r="O20" s="4">
        <v>78</v>
      </c>
      <c r="P20" s="4">
        <v>6</v>
      </c>
      <c r="Q20" s="4">
        <v>345</v>
      </c>
      <c r="R20" s="4" t="s">
        <v>29</v>
      </c>
      <c r="S20" s="4" t="s">
        <v>24</v>
      </c>
      <c r="T20" s="7">
        <f t="shared" si="3"/>
        <v>57.88590604026845</v>
      </c>
    </row>
    <row r="21" spans="1:20" s="9" customFormat="1" ht="18" customHeight="1">
      <c r="A21" s="4" t="s">
        <v>73</v>
      </c>
      <c r="B21" s="4" t="s">
        <v>38</v>
      </c>
      <c r="C21" s="4" t="s">
        <v>74</v>
      </c>
      <c r="D21" s="5">
        <v>41429</v>
      </c>
      <c r="E21" s="4" t="s">
        <v>75</v>
      </c>
      <c r="F21" s="6">
        <v>41869</v>
      </c>
      <c r="G21" s="4">
        <v>572</v>
      </c>
      <c r="H21" s="4">
        <v>367</v>
      </c>
      <c r="I21" s="4">
        <v>941</v>
      </c>
      <c r="J21" s="7">
        <f t="shared" si="0"/>
        <v>10.01063829787234</v>
      </c>
      <c r="K21" s="8">
        <f t="shared" si="1"/>
        <v>4.590243902439024</v>
      </c>
      <c r="L21" s="7">
        <f t="shared" si="2"/>
        <v>2.1808510638297873</v>
      </c>
      <c r="M21" s="4">
        <v>30</v>
      </c>
      <c r="N21" s="4">
        <v>2</v>
      </c>
      <c r="O21" s="4">
        <v>98</v>
      </c>
      <c r="P21" s="4">
        <v>7</v>
      </c>
      <c r="Q21" s="4">
        <v>364</v>
      </c>
      <c r="R21" s="4" t="s">
        <v>12</v>
      </c>
      <c r="S21" s="4" t="s">
        <v>19</v>
      </c>
      <c r="T21" s="7">
        <f t="shared" si="3"/>
        <v>63.63636363636363</v>
      </c>
    </row>
    <row r="22" spans="1:20" s="9" customFormat="1" ht="18" customHeight="1">
      <c r="A22" s="4" t="s">
        <v>76</v>
      </c>
      <c r="B22" s="4" t="s">
        <v>9</v>
      </c>
      <c r="C22" s="4" t="s">
        <v>77</v>
      </c>
      <c r="D22" s="5">
        <v>41450</v>
      </c>
      <c r="E22" s="4" t="s">
        <v>78</v>
      </c>
      <c r="F22" s="6">
        <v>41869</v>
      </c>
      <c r="G22" s="4">
        <v>710</v>
      </c>
      <c r="H22" s="4">
        <v>481</v>
      </c>
      <c r="I22" s="4">
        <v>1378</v>
      </c>
      <c r="J22" s="7">
        <f t="shared" si="0"/>
        <v>14.659574468085106</v>
      </c>
      <c r="K22" s="8">
        <f t="shared" si="1"/>
        <v>6.0174672489082965</v>
      </c>
      <c r="L22" s="7">
        <f t="shared" si="2"/>
        <v>2.4361702127659575</v>
      </c>
      <c r="M22" s="4">
        <v>35</v>
      </c>
      <c r="N22" s="4">
        <v>4.5</v>
      </c>
      <c r="O22" s="4">
        <v>86</v>
      </c>
      <c r="P22" s="4">
        <v>8</v>
      </c>
      <c r="Q22" s="4">
        <v>426</v>
      </c>
      <c r="R22" s="4" t="s">
        <v>29</v>
      </c>
      <c r="S22" s="4" t="s">
        <v>55</v>
      </c>
      <c r="T22" s="7">
        <f t="shared" si="3"/>
        <v>60</v>
      </c>
    </row>
    <row r="23" spans="1:20" s="9" customFormat="1" ht="18" customHeight="1">
      <c r="A23" s="4" t="s">
        <v>79</v>
      </c>
      <c r="B23" s="4" t="s">
        <v>38</v>
      </c>
      <c r="C23" s="4" t="s">
        <v>80</v>
      </c>
      <c r="D23" s="5">
        <v>41442</v>
      </c>
      <c r="E23" s="4" t="s">
        <v>81</v>
      </c>
      <c r="F23" s="6">
        <v>41869</v>
      </c>
      <c r="G23" s="4">
        <v>566</v>
      </c>
      <c r="H23" s="4">
        <v>324</v>
      </c>
      <c r="I23" s="4">
        <v>1078</v>
      </c>
      <c r="J23" s="7">
        <f t="shared" si="0"/>
        <v>11.46808510638298</v>
      </c>
      <c r="K23" s="8">
        <f t="shared" si="1"/>
        <v>4.454545454545455</v>
      </c>
      <c r="L23" s="7">
        <f t="shared" si="2"/>
        <v>2.574468085106383</v>
      </c>
      <c r="M23" s="4">
        <v>32</v>
      </c>
      <c r="N23" s="4">
        <v>3.5</v>
      </c>
      <c r="O23" s="4">
        <v>80</v>
      </c>
      <c r="P23" s="4">
        <v>7</v>
      </c>
      <c r="Q23" s="4">
        <v>328</v>
      </c>
      <c r="R23" s="4" t="s">
        <v>29</v>
      </c>
      <c r="S23" s="4" t="s">
        <v>36</v>
      </c>
      <c r="T23" s="7">
        <f t="shared" si="3"/>
        <v>57.95053003533569</v>
      </c>
    </row>
    <row r="24" spans="1:20" s="9" customFormat="1" ht="18" customHeight="1">
      <c r="A24" s="4" t="s">
        <v>82</v>
      </c>
      <c r="B24" s="4" t="s">
        <v>9</v>
      </c>
      <c r="C24" s="4" t="s">
        <v>83</v>
      </c>
      <c r="D24" s="5">
        <v>41443</v>
      </c>
      <c r="E24" s="4" t="s">
        <v>78</v>
      </c>
      <c r="F24" s="6">
        <v>41869</v>
      </c>
      <c r="G24" s="4">
        <v>590</v>
      </c>
      <c r="H24" s="4">
        <v>396</v>
      </c>
      <c r="I24" s="4">
        <v>1154</v>
      </c>
      <c r="J24" s="7">
        <f t="shared" si="0"/>
        <v>12.27659574468085</v>
      </c>
      <c r="K24" s="8">
        <f t="shared" si="1"/>
        <v>5.948453608247423</v>
      </c>
      <c r="L24" s="7">
        <f t="shared" si="2"/>
        <v>2.0638297872340425</v>
      </c>
      <c r="M24" s="4">
        <v>33</v>
      </c>
      <c r="N24" s="4">
        <v>3.5</v>
      </c>
      <c r="O24" s="4">
        <v>77</v>
      </c>
      <c r="P24" s="4">
        <v>8</v>
      </c>
      <c r="Q24" s="4">
        <v>350</v>
      </c>
      <c r="R24" s="4" t="s">
        <v>29</v>
      </c>
      <c r="S24" s="4" t="s">
        <v>64</v>
      </c>
      <c r="T24" s="7">
        <f t="shared" si="3"/>
        <v>59.32203389830508</v>
      </c>
    </row>
    <row r="25" spans="1:20" s="9" customFormat="1" ht="18" customHeight="1">
      <c r="A25" s="4" t="s">
        <v>84</v>
      </c>
      <c r="B25" s="4" t="s">
        <v>38</v>
      </c>
      <c r="C25" s="4" t="s">
        <v>85</v>
      </c>
      <c r="D25" s="5">
        <v>41419</v>
      </c>
      <c r="E25" s="4" t="s">
        <v>86</v>
      </c>
      <c r="F25" s="6">
        <v>41869</v>
      </c>
      <c r="G25" s="4">
        <v>484</v>
      </c>
      <c r="H25" s="4">
        <v>291</v>
      </c>
      <c r="I25" s="4">
        <v>1027</v>
      </c>
      <c r="J25" s="7">
        <f t="shared" si="0"/>
        <v>10.925531914893616</v>
      </c>
      <c r="K25" s="8">
        <f t="shared" si="1"/>
        <v>5.3212435233160615</v>
      </c>
      <c r="L25" s="7">
        <f t="shared" si="2"/>
        <v>2.0531914893617023</v>
      </c>
      <c r="M25" s="4">
        <v>32</v>
      </c>
      <c r="N25" s="4">
        <v>4.5</v>
      </c>
      <c r="O25" s="4">
        <v>79</v>
      </c>
      <c r="P25" s="4">
        <v>6</v>
      </c>
      <c r="Q25" s="4">
        <v>283</v>
      </c>
      <c r="R25" s="4" t="s">
        <v>47</v>
      </c>
      <c r="S25" s="4" t="s">
        <v>64</v>
      </c>
      <c r="T25" s="7">
        <f t="shared" si="3"/>
        <v>58.47107438016529</v>
      </c>
    </row>
    <row r="26" spans="1:20" s="9" customFormat="1" ht="18" customHeight="1">
      <c r="A26" s="4" t="s">
        <v>87</v>
      </c>
      <c r="B26" s="4" t="s">
        <v>38</v>
      </c>
      <c r="C26" s="4" t="s">
        <v>88</v>
      </c>
      <c r="D26" s="5">
        <v>41398</v>
      </c>
      <c r="E26" s="4" t="s">
        <v>89</v>
      </c>
      <c r="F26" s="6">
        <v>41869</v>
      </c>
      <c r="G26" s="4">
        <v>562</v>
      </c>
      <c r="H26" s="4">
        <v>367</v>
      </c>
      <c r="I26" s="4">
        <v>1061</v>
      </c>
      <c r="J26" s="7">
        <f t="shared" si="0"/>
        <v>11.287234042553191</v>
      </c>
      <c r="K26" s="8">
        <f t="shared" si="1"/>
        <v>5.441025641025641</v>
      </c>
      <c r="L26" s="7">
        <f t="shared" si="2"/>
        <v>2.074468085106383</v>
      </c>
      <c r="M26" s="4">
        <v>31</v>
      </c>
      <c r="N26" s="4">
        <v>3.5</v>
      </c>
      <c r="O26" s="4">
        <v>84</v>
      </c>
      <c r="P26" s="4">
        <v>5</v>
      </c>
      <c r="Q26" s="4">
        <v>334</v>
      </c>
      <c r="R26" s="4" t="s">
        <v>29</v>
      </c>
      <c r="S26" s="4" t="s">
        <v>64</v>
      </c>
      <c r="T26" s="7">
        <f t="shared" si="3"/>
        <v>59.430604982206404</v>
      </c>
    </row>
    <row r="27" spans="1:20" s="9" customFormat="1" ht="18" customHeight="1">
      <c r="A27" s="4" t="s">
        <v>90</v>
      </c>
      <c r="B27" s="4" t="s">
        <v>9</v>
      </c>
      <c r="C27" s="4" t="s">
        <v>91</v>
      </c>
      <c r="D27" s="5">
        <v>41448</v>
      </c>
      <c r="E27" s="4" t="s">
        <v>78</v>
      </c>
      <c r="F27" s="6">
        <v>41869</v>
      </c>
      <c r="G27" s="4">
        <v>658</v>
      </c>
      <c r="H27" s="4">
        <v>448</v>
      </c>
      <c r="I27" s="4">
        <v>1326</v>
      </c>
      <c r="J27" s="7">
        <f t="shared" si="0"/>
        <v>14.106382978723405</v>
      </c>
      <c r="K27" s="8">
        <f t="shared" si="1"/>
        <v>6.314285714285715</v>
      </c>
      <c r="L27" s="7">
        <f t="shared" si="2"/>
        <v>2.234042553191489</v>
      </c>
      <c r="M27" s="4">
        <v>31</v>
      </c>
      <c r="N27" s="4">
        <v>6</v>
      </c>
      <c r="O27" s="4">
        <v>73</v>
      </c>
      <c r="P27" s="4">
        <v>8</v>
      </c>
      <c r="Q27" s="4">
        <v>380</v>
      </c>
      <c r="R27" s="4" t="s">
        <v>5</v>
      </c>
      <c r="S27" s="4" t="s">
        <v>55</v>
      </c>
      <c r="T27" s="7">
        <f t="shared" si="3"/>
        <v>57.75075987841946</v>
      </c>
    </row>
    <row r="28" spans="1:20" s="9" customFormat="1" ht="18" customHeight="1">
      <c r="A28" s="4" t="s">
        <v>92</v>
      </c>
      <c r="B28" s="4" t="s">
        <v>26</v>
      </c>
      <c r="C28" s="4" t="s">
        <v>93</v>
      </c>
      <c r="D28" s="5">
        <v>41451</v>
      </c>
      <c r="E28" s="4" t="s">
        <v>94</v>
      </c>
      <c r="F28" s="6">
        <v>41869</v>
      </c>
      <c r="G28" s="4">
        <v>800</v>
      </c>
      <c r="H28" s="4">
        <v>562</v>
      </c>
      <c r="I28" s="4">
        <v>1367</v>
      </c>
      <c r="J28" s="7">
        <f t="shared" si="0"/>
        <v>14.542553191489361</v>
      </c>
      <c r="K28" s="8">
        <f t="shared" si="1"/>
        <v>5.743697478991597</v>
      </c>
      <c r="L28" s="7">
        <f t="shared" si="2"/>
        <v>2.5319148936170213</v>
      </c>
      <c r="M28" s="4">
        <v>40</v>
      </c>
      <c r="N28" s="4">
        <v>3.5</v>
      </c>
      <c r="O28" s="4">
        <v>95</v>
      </c>
      <c r="P28" s="4">
        <v>7</v>
      </c>
      <c r="Q28" s="4">
        <v>469</v>
      </c>
      <c r="R28" s="4" t="s">
        <v>29</v>
      </c>
      <c r="S28" s="4" t="s">
        <v>19</v>
      </c>
      <c r="T28" s="7">
        <f t="shared" si="3"/>
        <v>58.62500000000001</v>
      </c>
    </row>
    <row r="29" spans="1:20" s="9" customFormat="1" ht="18" customHeight="1">
      <c r="A29" s="4" t="s">
        <v>95</v>
      </c>
      <c r="B29" s="4" t="s">
        <v>9</v>
      </c>
      <c r="C29" s="4" t="s">
        <v>96</v>
      </c>
      <c r="D29" s="5">
        <v>41442</v>
      </c>
      <c r="E29" s="4" t="s">
        <v>78</v>
      </c>
      <c r="F29" s="6">
        <v>41869</v>
      </c>
      <c r="G29" s="4">
        <v>698</v>
      </c>
      <c r="H29" s="4">
        <v>444</v>
      </c>
      <c r="I29" s="4">
        <v>1264</v>
      </c>
      <c r="J29" s="7">
        <f t="shared" si="0"/>
        <v>13.446808510638299</v>
      </c>
      <c r="K29" s="8">
        <f t="shared" si="1"/>
        <v>4.976377952755906</v>
      </c>
      <c r="L29" s="7">
        <f t="shared" si="2"/>
        <v>2.702127659574468</v>
      </c>
      <c r="M29" s="4">
        <v>31</v>
      </c>
      <c r="N29" s="4">
        <v>4.5</v>
      </c>
      <c r="O29" s="4">
        <v>88</v>
      </c>
      <c r="P29" s="4">
        <v>6</v>
      </c>
      <c r="Q29" s="4">
        <v>428</v>
      </c>
      <c r="R29" s="4" t="s">
        <v>29</v>
      </c>
      <c r="S29" s="4" t="s">
        <v>19</v>
      </c>
      <c r="T29" s="7">
        <f t="shared" si="3"/>
        <v>61.31805157593123</v>
      </c>
    </row>
    <row r="30" spans="1:20" s="9" customFormat="1" ht="18" customHeight="1">
      <c r="A30" s="4" t="s">
        <v>97</v>
      </c>
      <c r="B30" s="4" t="s">
        <v>38</v>
      </c>
      <c r="C30" s="4" t="s">
        <v>98</v>
      </c>
      <c r="D30" s="5">
        <v>41444</v>
      </c>
      <c r="E30" s="4" t="s">
        <v>81</v>
      </c>
      <c r="F30" s="6">
        <v>41869</v>
      </c>
      <c r="G30" s="4">
        <v>656</v>
      </c>
      <c r="H30" s="4">
        <v>415</v>
      </c>
      <c r="I30" s="4">
        <v>1270</v>
      </c>
      <c r="J30" s="7">
        <f t="shared" si="0"/>
        <v>13.51063829787234</v>
      </c>
      <c r="K30" s="8">
        <f t="shared" si="1"/>
        <v>5.269709543568465</v>
      </c>
      <c r="L30" s="7">
        <f t="shared" si="2"/>
        <v>2.5638297872340425</v>
      </c>
      <c r="M30" s="4">
        <v>38</v>
      </c>
      <c r="N30" s="4">
        <v>4</v>
      </c>
      <c r="O30" s="4">
        <v>90</v>
      </c>
      <c r="P30" s="4">
        <v>7</v>
      </c>
      <c r="Q30" s="4">
        <v>385</v>
      </c>
      <c r="R30" s="4" t="s">
        <v>29</v>
      </c>
      <c r="S30" s="4" t="s">
        <v>13</v>
      </c>
      <c r="T30" s="7">
        <f t="shared" si="3"/>
        <v>58.6890243902439</v>
      </c>
    </row>
    <row r="31" spans="1:20" s="9" customFormat="1" ht="18" customHeight="1">
      <c r="A31" s="4" t="s">
        <v>99</v>
      </c>
      <c r="B31" s="4" t="s">
        <v>38</v>
      </c>
      <c r="C31" s="4" t="s">
        <v>100</v>
      </c>
      <c r="D31" s="5">
        <v>41428</v>
      </c>
      <c r="E31" s="4" t="s">
        <v>86</v>
      </c>
      <c r="F31" s="6">
        <v>41869</v>
      </c>
      <c r="G31" s="4">
        <v>484</v>
      </c>
      <c r="H31" s="4">
        <v>291</v>
      </c>
      <c r="I31" s="4">
        <v>969</v>
      </c>
      <c r="J31" s="7">
        <f t="shared" si="0"/>
        <v>10.308510638297872</v>
      </c>
      <c r="K31" s="8">
        <f t="shared" si="1"/>
        <v>5.0207253886010355</v>
      </c>
      <c r="L31" s="7">
        <f t="shared" si="2"/>
        <v>2.0531914893617023</v>
      </c>
      <c r="M31" s="4">
        <v>36</v>
      </c>
      <c r="N31" s="4">
        <v>3.5</v>
      </c>
      <c r="O31" s="4">
        <v>65</v>
      </c>
      <c r="P31" s="4">
        <v>5</v>
      </c>
      <c r="Q31" s="4">
        <v>259</v>
      </c>
      <c r="R31" s="4" t="s">
        <v>101</v>
      </c>
      <c r="S31" s="4" t="s">
        <v>102</v>
      </c>
      <c r="T31" s="7">
        <f t="shared" si="3"/>
        <v>53.51239669421488</v>
      </c>
    </row>
    <row r="32" spans="1:20" s="9" customFormat="1" ht="18" customHeight="1">
      <c r="A32" s="4" t="s">
        <v>103</v>
      </c>
      <c r="B32" s="4" t="s">
        <v>26</v>
      </c>
      <c r="C32" s="4" t="s">
        <v>104</v>
      </c>
      <c r="D32" s="5">
        <v>41395</v>
      </c>
      <c r="E32" s="4" t="s">
        <v>105</v>
      </c>
      <c r="F32" s="6">
        <v>41869</v>
      </c>
      <c r="G32" s="4">
        <v>568</v>
      </c>
      <c r="H32" s="4">
        <v>366</v>
      </c>
      <c r="I32" s="4">
        <v>1061</v>
      </c>
      <c r="J32" s="7">
        <f t="shared" si="0"/>
        <v>11.287234042553191</v>
      </c>
      <c r="K32" s="8">
        <f t="shared" si="1"/>
        <v>5.252475247524752</v>
      </c>
      <c r="L32" s="7">
        <f t="shared" si="2"/>
        <v>2.148936170212766</v>
      </c>
      <c r="M32" s="4">
        <v>30</v>
      </c>
      <c r="N32" s="4">
        <v>3</v>
      </c>
      <c r="O32" s="4">
        <v>90</v>
      </c>
      <c r="P32" s="4">
        <v>7</v>
      </c>
      <c r="Q32" s="4">
        <v>344</v>
      </c>
      <c r="R32" s="4" t="s">
        <v>29</v>
      </c>
      <c r="S32" s="4" t="s">
        <v>102</v>
      </c>
      <c r="T32" s="7">
        <f t="shared" si="3"/>
        <v>60.56338028169014</v>
      </c>
    </row>
    <row r="33" spans="1:20" s="9" customFormat="1" ht="18" customHeight="1">
      <c r="A33" s="4" t="s">
        <v>106</v>
      </c>
      <c r="B33" s="4" t="s">
        <v>26</v>
      </c>
      <c r="C33" s="4" t="s">
        <v>107</v>
      </c>
      <c r="D33" s="5">
        <v>41426</v>
      </c>
      <c r="E33" s="4" t="s">
        <v>35</v>
      </c>
      <c r="F33" s="6">
        <v>41869</v>
      </c>
      <c r="G33" s="4">
        <v>616</v>
      </c>
      <c r="H33" s="4">
        <v>385</v>
      </c>
      <c r="I33" s="4">
        <v>1158</v>
      </c>
      <c r="J33" s="7">
        <f t="shared" si="0"/>
        <v>12.319148936170214</v>
      </c>
      <c r="K33" s="8">
        <f t="shared" si="1"/>
        <v>5.012987012987013</v>
      </c>
      <c r="L33" s="7">
        <f t="shared" si="2"/>
        <v>2.4574468085106385</v>
      </c>
      <c r="M33" s="4">
        <v>36</v>
      </c>
      <c r="N33" s="4">
        <v>3.5</v>
      </c>
      <c r="O33" s="4">
        <v>75</v>
      </c>
      <c r="P33" s="4">
        <v>8</v>
      </c>
      <c r="Q33" s="4">
        <v>355</v>
      </c>
      <c r="R33" s="4" t="s">
        <v>5</v>
      </c>
      <c r="S33" s="4" t="s">
        <v>24</v>
      </c>
      <c r="T33" s="7">
        <f t="shared" si="3"/>
        <v>57.62987012987013</v>
      </c>
    </row>
    <row r="34" spans="1:20" s="9" customFormat="1" ht="18" customHeight="1">
      <c r="A34" s="4" t="s">
        <v>108</v>
      </c>
      <c r="B34" s="4" t="s">
        <v>26</v>
      </c>
      <c r="C34" s="4" t="s">
        <v>109</v>
      </c>
      <c r="D34" s="5">
        <v>41449</v>
      </c>
      <c r="E34" s="4" t="s">
        <v>110</v>
      </c>
      <c r="F34" s="6">
        <v>41869</v>
      </c>
      <c r="G34" s="4">
        <v>630</v>
      </c>
      <c r="H34" s="4">
        <v>378</v>
      </c>
      <c r="I34" s="4">
        <v>1134</v>
      </c>
      <c r="J34" s="7">
        <f t="shared" si="0"/>
        <v>12.063829787234043</v>
      </c>
      <c r="K34" s="8">
        <f t="shared" si="1"/>
        <v>4.5</v>
      </c>
      <c r="L34" s="7">
        <f t="shared" si="2"/>
        <v>2.6808510638297873</v>
      </c>
      <c r="M34" s="4">
        <v>37</v>
      </c>
      <c r="N34" s="4">
        <v>4</v>
      </c>
      <c r="O34" s="4">
        <v>85</v>
      </c>
      <c r="P34" s="4">
        <v>5</v>
      </c>
      <c r="Q34" s="4">
        <v>385</v>
      </c>
      <c r="R34" s="4" t="s">
        <v>29</v>
      </c>
      <c r="S34" s="4" t="s">
        <v>19</v>
      </c>
      <c r="T34" s="7">
        <f t="shared" si="3"/>
        <v>61.111111111111114</v>
      </c>
    </row>
    <row r="35" spans="1:20" s="9" customFormat="1" ht="18" customHeight="1">
      <c r="A35" s="4" t="s">
        <v>111</v>
      </c>
      <c r="B35" s="4" t="s">
        <v>26</v>
      </c>
      <c r="C35" s="4" t="s">
        <v>112</v>
      </c>
      <c r="D35" s="5">
        <v>41401</v>
      </c>
      <c r="E35" s="4" t="s">
        <v>113</v>
      </c>
      <c r="F35" s="6">
        <v>41869</v>
      </c>
      <c r="G35" s="4">
        <v>672</v>
      </c>
      <c r="H35" s="4">
        <v>447</v>
      </c>
      <c r="I35" s="4">
        <v>1291</v>
      </c>
      <c r="J35" s="7">
        <f t="shared" si="0"/>
        <v>13.73404255319149</v>
      </c>
      <c r="K35" s="8">
        <f t="shared" si="1"/>
        <v>5.737777777777778</v>
      </c>
      <c r="L35" s="7">
        <f t="shared" si="2"/>
        <v>2.393617021276596</v>
      </c>
      <c r="M35" s="4">
        <v>32</v>
      </c>
      <c r="N35" s="4">
        <v>4.5</v>
      </c>
      <c r="O35" s="4">
        <v>76</v>
      </c>
      <c r="P35" s="4">
        <v>6</v>
      </c>
      <c r="Q35" s="4">
        <v>362</v>
      </c>
      <c r="R35" s="4" t="s">
        <v>18</v>
      </c>
      <c r="S35" s="4" t="s">
        <v>64</v>
      </c>
      <c r="T35" s="7">
        <f t="shared" si="3"/>
        <v>53.86904761904761</v>
      </c>
    </row>
    <row r="36" spans="1:20" s="9" customFormat="1" ht="18" customHeight="1">
      <c r="A36" s="4" t="s">
        <v>114</v>
      </c>
      <c r="B36" s="4" t="s">
        <v>38</v>
      </c>
      <c r="C36" s="4" t="s">
        <v>115</v>
      </c>
      <c r="D36" s="5">
        <v>41397</v>
      </c>
      <c r="E36" s="4" t="s">
        <v>89</v>
      </c>
      <c r="F36" s="6">
        <v>41869</v>
      </c>
      <c r="G36" s="4">
        <v>704</v>
      </c>
      <c r="H36" s="4">
        <v>434</v>
      </c>
      <c r="I36" s="4">
        <v>1302</v>
      </c>
      <c r="J36" s="7">
        <f t="shared" si="0"/>
        <v>13.851063829787234</v>
      </c>
      <c r="K36" s="8">
        <f t="shared" si="1"/>
        <v>4.822222222222222</v>
      </c>
      <c r="L36" s="7">
        <f t="shared" si="2"/>
        <v>2.872340425531915</v>
      </c>
      <c r="M36" s="4">
        <v>31</v>
      </c>
      <c r="N36" s="4">
        <v>3</v>
      </c>
      <c r="O36" s="4">
        <v>86</v>
      </c>
      <c r="P36" s="4">
        <v>7</v>
      </c>
      <c r="Q36" s="4">
        <v>421</v>
      </c>
      <c r="R36" s="4" t="s">
        <v>29</v>
      </c>
      <c r="S36" s="4" t="s">
        <v>24</v>
      </c>
      <c r="T36" s="7">
        <f t="shared" si="3"/>
        <v>59.80113636363637</v>
      </c>
    </row>
    <row r="37" spans="1:20" s="9" customFormat="1" ht="18" customHeight="1">
      <c r="A37" s="4" t="s">
        <v>116</v>
      </c>
      <c r="B37" s="4" t="s">
        <v>38</v>
      </c>
      <c r="C37" s="4" t="s">
        <v>117</v>
      </c>
      <c r="D37" s="5">
        <v>41406</v>
      </c>
      <c r="E37" s="4" t="s">
        <v>118</v>
      </c>
      <c r="F37" s="6">
        <v>41869</v>
      </c>
      <c r="G37" s="4">
        <v>616</v>
      </c>
      <c r="H37" s="4">
        <v>428</v>
      </c>
      <c r="I37" s="4">
        <v>1271</v>
      </c>
      <c r="J37" s="7">
        <f t="shared" si="0"/>
        <v>13.52127659574468</v>
      </c>
      <c r="K37" s="8">
        <f t="shared" si="1"/>
        <v>6.76063829787234</v>
      </c>
      <c r="L37" s="7">
        <f t="shared" si="2"/>
        <v>2</v>
      </c>
      <c r="M37" s="4">
        <v>36</v>
      </c>
      <c r="N37" s="4">
        <v>4.5</v>
      </c>
      <c r="O37" s="4">
        <v>77</v>
      </c>
      <c r="P37" s="4">
        <v>6</v>
      </c>
      <c r="Q37" s="4">
        <v>342</v>
      </c>
      <c r="R37" s="4" t="s">
        <v>18</v>
      </c>
      <c r="S37" s="4" t="s">
        <v>24</v>
      </c>
      <c r="T37" s="7">
        <f t="shared" si="3"/>
        <v>55.519480519480524</v>
      </c>
    </row>
    <row r="38" spans="1:20" s="9" customFormat="1" ht="18" customHeight="1">
      <c r="A38" s="4" t="s">
        <v>119</v>
      </c>
      <c r="B38" s="4" t="s">
        <v>2</v>
      </c>
      <c r="C38" s="4" t="s">
        <v>120</v>
      </c>
      <c r="D38" s="5">
        <v>41404</v>
      </c>
      <c r="E38" s="4" t="s">
        <v>4</v>
      </c>
      <c r="F38" s="6">
        <v>41869</v>
      </c>
      <c r="G38" s="4">
        <v>770</v>
      </c>
      <c r="H38" s="4">
        <v>560</v>
      </c>
      <c r="I38" s="4">
        <v>1303</v>
      </c>
      <c r="J38" s="7">
        <f t="shared" si="0"/>
        <v>13.861702127659575</v>
      </c>
      <c r="K38" s="8">
        <f t="shared" si="1"/>
        <v>6.204761904761906</v>
      </c>
      <c r="L38" s="7">
        <f t="shared" si="2"/>
        <v>2.234042553191489</v>
      </c>
      <c r="M38" s="4">
        <v>34</v>
      </c>
      <c r="N38" s="4">
        <v>4.5</v>
      </c>
      <c r="O38" s="4">
        <v>78</v>
      </c>
      <c r="P38" s="4">
        <v>6</v>
      </c>
      <c r="Q38" s="4">
        <v>440</v>
      </c>
      <c r="R38" s="4" t="s">
        <v>5</v>
      </c>
      <c r="S38" s="4" t="s">
        <v>13</v>
      </c>
      <c r="T38" s="7">
        <f t="shared" si="3"/>
        <v>57.14285714285714</v>
      </c>
    </row>
    <row r="39" spans="1:20" s="9" customFormat="1" ht="18" customHeight="1">
      <c r="A39" s="4" t="s">
        <v>121</v>
      </c>
      <c r="B39" s="4" t="s">
        <v>2</v>
      </c>
      <c r="C39" s="4" t="s">
        <v>122</v>
      </c>
      <c r="D39" s="5">
        <v>41436</v>
      </c>
      <c r="E39" s="4" t="s">
        <v>46</v>
      </c>
      <c r="F39" s="6">
        <v>41869</v>
      </c>
      <c r="G39" s="4">
        <v>499</v>
      </c>
      <c r="H39" s="4">
        <v>304</v>
      </c>
      <c r="I39" s="4">
        <v>1166</v>
      </c>
      <c r="J39" s="7">
        <f t="shared" si="0"/>
        <v>12.404255319148936</v>
      </c>
      <c r="K39" s="8">
        <f t="shared" si="1"/>
        <v>5.97948717948718</v>
      </c>
      <c r="L39" s="7">
        <f t="shared" si="2"/>
        <v>2.074468085106383</v>
      </c>
      <c r="M39" s="4">
        <v>33</v>
      </c>
      <c r="N39" s="4">
        <v>4.5</v>
      </c>
      <c r="O39" s="4">
        <v>78</v>
      </c>
      <c r="P39" s="4">
        <v>8</v>
      </c>
      <c r="Q39" s="4">
        <v>289</v>
      </c>
      <c r="R39" s="4" t="s">
        <v>47</v>
      </c>
      <c r="S39" s="4" t="s">
        <v>13</v>
      </c>
      <c r="T39" s="7">
        <f t="shared" si="3"/>
        <v>57.91583166332666</v>
      </c>
    </row>
    <row r="40" spans="1:20" s="9" customFormat="1" ht="18" customHeight="1">
      <c r="A40" s="4" t="s">
        <v>123</v>
      </c>
      <c r="B40" s="4" t="s">
        <v>26</v>
      </c>
      <c r="C40" s="4" t="s">
        <v>124</v>
      </c>
      <c r="D40" s="5">
        <v>41452</v>
      </c>
      <c r="E40" s="4" t="s">
        <v>94</v>
      </c>
      <c r="F40" s="6">
        <v>41869</v>
      </c>
      <c r="G40" s="4">
        <v>738</v>
      </c>
      <c r="H40" s="4">
        <v>524</v>
      </c>
      <c r="I40" s="4">
        <v>1364</v>
      </c>
      <c r="J40" s="7">
        <f t="shared" si="0"/>
        <v>14.51063829787234</v>
      </c>
      <c r="K40" s="8">
        <f t="shared" si="1"/>
        <v>6.373831775700935</v>
      </c>
      <c r="L40" s="7">
        <f t="shared" si="2"/>
        <v>2.276595744680851</v>
      </c>
      <c r="M40" s="4">
        <v>35</v>
      </c>
      <c r="N40" s="4">
        <v>6</v>
      </c>
      <c r="O40" s="4">
        <v>78</v>
      </c>
      <c r="P40" s="4">
        <v>8</v>
      </c>
      <c r="Q40" s="4">
        <v>406</v>
      </c>
      <c r="R40" s="4" t="s">
        <v>18</v>
      </c>
      <c r="S40" s="4" t="s">
        <v>55</v>
      </c>
      <c r="T40" s="7">
        <f t="shared" si="3"/>
        <v>55.013550135501355</v>
      </c>
    </row>
    <row r="41" spans="1:20" s="9" customFormat="1" ht="18" customHeight="1">
      <c r="A41" s="4" t="s">
        <v>125</v>
      </c>
      <c r="B41" s="4" t="s">
        <v>38</v>
      </c>
      <c r="C41" s="4" t="s">
        <v>126</v>
      </c>
      <c r="D41" s="5">
        <v>41443</v>
      </c>
      <c r="E41" s="4" t="s">
        <v>81</v>
      </c>
      <c r="F41" s="6">
        <v>41869</v>
      </c>
      <c r="G41" s="4">
        <v>592</v>
      </c>
      <c r="H41" s="4">
        <v>421</v>
      </c>
      <c r="I41" s="4">
        <v>1216</v>
      </c>
      <c r="J41" s="7">
        <f t="shared" si="0"/>
        <v>12.936170212765957</v>
      </c>
      <c r="K41" s="8">
        <f t="shared" si="1"/>
        <v>7.111111111111111</v>
      </c>
      <c r="L41" s="7">
        <f t="shared" si="2"/>
        <v>1.8191489361702127</v>
      </c>
      <c r="M41" s="4">
        <v>34</v>
      </c>
      <c r="N41" s="4">
        <v>3</v>
      </c>
      <c r="O41" s="4">
        <v>81</v>
      </c>
      <c r="P41" s="4">
        <v>7</v>
      </c>
      <c r="Q41" s="4">
        <v>330</v>
      </c>
      <c r="R41" s="4" t="s">
        <v>47</v>
      </c>
      <c r="S41" s="4" t="s">
        <v>24</v>
      </c>
      <c r="T41" s="7">
        <f t="shared" si="3"/>
        <v>55.74324324324324</v>
      </c>
    </row>
    <row r="42" spans="1:20" s="9" customFormat="1" ht="18" customHeight="1">
      <c r="A42" s="4" t="s">
        <v>127</v>
      </c>
      <c r="B42" s="4" t="s">
        <v>26</v>
      </c>
      <c r="C42" s="4" t="s">
        <v>128</v>
      </c>
      <c r="D42" s="5">
        <v>41399</v>
      </c>
      <c r="E42" s="4" t="s">
        <v>32</v>
      </c>
      <c r="F42" s="6">
        <v>41869</v>
      </c>
      <c r="G42" s="4">
        <v>564</v>
      </c>
      <c r="H42" s="4">
        <v>343</v>
      </c>
      <c r="I42" s="4">
        <v>1045</v>
      </c>
      <c r="J42" s="7">
        <f t="shared" si="0"/>
        <v>11.117021276595745</v>
      </c>
      <c r="K42" s="8">
        <f t="shared" si="1"/>
        <v>4.728506787330317</v>
      </c>
      <c r="L42" s="7">
        <f t="shared" si="2"/>
        <v>2.351063829787234</v>
      </c>
      <c r="M42" s="4">
        <v>33</v>
      </c>
      <c r="N42" s="4">
        <v>3.5</v>
      </c>
      <c r="O42" s="4">
        <v>81</v>
      </c>
      <c r="P42" s="4">
        <v>7</v>
      </c>
      <c r="Q42" s="4">
        <v>331</v>
      </c>
      <c r="R42" s="4" t="s">
        <v>29</v>
      </c>
      <c r="S42" s="4" t="s">
        <v>64</v>
      </c>
      <c r="T42" s="7">
        <f t="shared" si="3"/>
        <v>58.687943262411345</v>
      </c>
    </row>
    <row r="43" spans="1:20" s="9" customFormat="1" ht="18" customHeight="1">
      <c r="A43" s="4" t="s">
        <v>129</v>
      </c>
      <c r="B43" s="4" t="s">
        <v>26</v>
      </c>
      <c r="C43" s="4" t="s">
        <v>130</v>
      </c>
      <c r="D43" s="5">
        <v>41395</v>
      </c>
      <c r="E43" s="4" t="s">
        <v>131</v>
      </c>
      <c r="F43" s="6">
        <v>41869</v>
      </c>
      <c r="G43" s="4">
        <v>564</v>
      </c>
      <c r="H43" s="4">
        <v>367</v>
      </c>
      <c r="I43" s="4">
        <v>846</v>
      </c>
      <c r="J43" s="7">
        <f t="shared" si="0"/>
        <v>9</v>
      </c>
      <c r="K43" s="8">
        <f t="shared" si="1"/>
        <v>4.2944162436548226</v>
      </c>
      <c r="L43" s="7">
        <f t="shared" si="2"/>
        <v>2.095744680851064</v>
      </c>
      <c r="M43" s="4">
        <v>34</v>
      </c>
      <c r="N43" s="4">
        <v>5</v>
      </c>
      <c r="O43" s="4">
        <v>78</v>
      </c>
      <c r="P43" s="4">
        <v>7</v>
      </c>
      <c r="Q43" s="4">
        <v>318</v>
      </c>
      <c r="R43" s="4" t="s">
        <v>5</v>
      </c>
      <c r="S43" s="4" t="s">
        <v>19</v>
      </c>
      <c r="T43" s="7">
        <f t="shared" si="3"/>
        <v>56.38297872340425</v>
      </c>
    </row>
    <row r="44" spans="1:20" s="9" customFormat="1" ht="18" customHeight="1">
      <c r="A44" s="4" t="s">
        <v>132</v>
      </c>
      <c r="B44" s="4" t="s">
        <v>26</v>
      </c>
      <c r="C44" s="4" t="s">
        <v>133</v>
      </c>
      <c r="D44" s="5">
        <v>41396</v>
      </c>
      <c r="E44" s="4" t="s">
        <v>110</v>
      </c>
      <c r="F44" s="6">
        <v>41869</v>
      </c>
      <c r="G44" s="4">
        <v>644</v>
      </c>
      <c r="H44" s="4">
        <v>404</v>
      </c>
      <c r="I44" s="4">
        <v>1278</v>
      </c>
      <c r="J44" s="7">
        <f t="shared" si="0"/>
        <v>13.595744680851064</v>
      </c>
      <c r="K44" s="8">
        <f t="shared" si="1"/>
        <v>5.325</v>
      </c>
      <c r="L44" s="7">
        <f t="shared" si="2"/>
        <v>2.5531914893617023</v>
      </c>
      <c r="M44" s="4">
        <v>35</v>
      </c>
      <c r="N44" s="4">
        <v>3.5</v>
      </c>
      <c r="O44" s="4">
        <v>80</v>
      </c>
      <c r="P44" s="4">
        <v>7</v>
      </c>
      <c r="Q44" s="4">
        <v>365</v>
      </c>
      <c r="R44" s="4" t="s">
        <v>5</v>
      </c>
      <c r="S44" s="4" t="s">
        <v>24</v>
      </c>
      <c r="T44" s="7">
        <f t="shared" si="3"/>
        <v>56.67701863354038</v>
      </c>
    </row>
    <row r="45" ht="18" customHeight="1">
      <c r="L45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2014-10-23T14:53:17Z</dcterms:created>
  <dcterms:modified xsi:type="dcterms:W3CDTF">2015-05-12T14:04:00Z</dcterms:modified>
  <cp:category/>
  <cp:version/>
  <cp:contentType/>
  <cp:contentStatus/>
</cp:coreProperties>
</file>